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O_Office_Staff\2223 IMC\1st\"/>
    </mc:Choice>
  </mc:AlternateContent>
  <xr:revisionPtr revIDLastSave="0" documentId="8_{B5089F69-41AE-4ED9-8399-FC103A6411BD}" xr6:coauthVersionLast="47" xr6:coauthVersionMax="47" xr10:uidLastSave="{00000000-0000-0000-0000-000000000000}"/>
  <bookViews>
    <workbookView xWindow="-110" yWindow="-110" windowWidth="19420" windowHeight="10420" xr2:uid="{00000000-000D-0000-FFFF-FFFF00000000}"/>
  </bookViews>
  <sheets>
    <sheet name="SASG_Report" sheetId="1" r:id="rId1"/>
    <sheet name="範疇" sheetId="2" state="hidden" r:id="rId2"/>
  </sheets>
  <definedNames>
    <definedName name="_xlnm.Print_Area" localSheetId="0">SASG_Report!$A$1:$K$57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E52" i="1"/>
  <c r="E33" i="1"/>
  <c r="D33" i="1"/>
  <c r="D16" i="1"/>
  <c r="C16" i="1"/>
  <c r="C8" i="1"/>
  <c r="D53" i="1" l="1"/>
  <c r="E53" i="1"/>
  <c r="F14" i="1"/>
</calcChain>
</file>

<file path=xl/sharedStrings.xml><?xml version="1.0" encoding="utf-8"?>
<sst xmlns="http://schemas.openxmlformats.org/spreadsheetml/2006/main" count="118" uniqueCount="87">
  <si>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</si>
  <si>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</si>
  <si>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</si>
  <si>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</si>
  <si>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</si>
  <si>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</si>
  <si>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</si>
  <si>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</si>
  <si>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</si>
  <si>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</si>
  <si>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</si>
  <si>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</si>
  <si>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</si>
  <si>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</si>
  <si>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</si>
  <si>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</si>
  <si>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</si>
  <si>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</si>
  <si>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</si>
  <si>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</si>
  <si>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</si>
  <si>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</si>
  <si>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</si>
  <si>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</si>
  <si>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</si>
  <si>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</si>
  <si>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</si>
  <si>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</si>
  <si>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</si>
  <si>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</si>
  <si>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</si>
  <si>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</si>
  <si>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</si>
  <si>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</si>
  <si>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</si>
  <si>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</si>
  <si>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</si>
  <si>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</si>
  <si>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</si>
  <si>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</si>
  <si>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</si>
  <si>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</si>
  <si>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</si>
  <si>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</si>
  <si>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</si>
  <si>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</si>
  <si>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</si>
  <si>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</si>
  <si>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</si>
  <si>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</si>
  <si>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</si>
  <si>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</si>
  <si>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</si>
  <si>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</si>
  <si>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</si>
  <si>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</si>
  <si>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範疇
</t>
    </r>
    <r>
      <rPr>
        <sz val="10.5"/>
        <color theme="1"/>
        <rFont val="Calibri"/>
        <family val="2"/>
      </rPr>
      <t>(請選擇
適用的選項，
或自行填寫)</t>
    </r>
  </si>
  <si>
    <t>德育、公民及國民教育</t>
  </si>
  <si>
    <t>價值觀教育</t>
  </si>
  <si>
    <t>價值觀
教育</t>
  </si>
  <si>
    <t>2022年6月版</t>
  </si>
  <si>
    <t>伊斯蘭鮑伯濤紀念小學</t>
    <phoneticPr fontId="13" type="noConversion"/>
  </si>
  <si>
    <t>2021-2022學年</t>
    <phoneticPr fontId="13" type="noConversion"/>
  </si>
  <si>
    <t>第五十八屆學校舞蹈節報名費</t>
    <phoneticPr fontId="13" type="noConversion"/>
  </si>
  <si>
    <t>第五十八屆學校舞蹈節報名費退款</t>
    <phoneticPr fontId="13" type="noConversion"/>
  </si>
  <si>
    <r>
      <rPr>
        <sz val="11"/>
        <color theme="1"/>
        <rFont val="細明體"/>
        <family val="2"/>
        <charset val="136"/>
      </rPr>
      <t>旅遊巴</t>
    </r>
    <r>
      <rPr>
        <sz val="11"/>
        <color theme="1"/>
        <rFont val="Calibri"/>
        <family val="2"/>
      </rPr>
      <t>:</t>
    </r>
    <r>
      <rPr>
        <sz val="11"/>
        <color theme="1"/>
        <rFont val="細明體"/>
        <family val="2"/>
        <charset val="136"/>
      </rPr>
      <t>學校至九龍灣國際展貿中心來回</t>
    </r>
    <phoneticPr fontId="13" type="noConversion"/>
  </si>
  <si>
    <r>
      <t>旅遊巴</t>
    </r>
    <r>
      <rPr>
        <sz val="11"/>
        <color theme="1"/>
        <rFont val="Calibri"/>
        <family val="2"/>
      </rPr>
      <t>:</t>
    </r>
    <r>
      <rPr>
        <sz val="11"/>
        <color theme="1"/>
        <rFont val="細明體"/>
        <family val="3"/>
        <charset val="136"/>
      </rPr>
      <t>學校至香港中央圖書館來回</t>
    </r>
    <phoneticPr fontId="13" type="noConversion"/>
  </si>
  <si>
    <t>輪滑梯道具</t>
    <phoneticPr fontId="13" type="noConversion"/>
  </si>
  <si>
    <r>
      <rPr>
        <sz val="11"/>
        <color theme="1"/>
        <rFont val="細明體"/>
        <family val="2"/>
        <charset val="136"/>
      </rPr>
      <t>攪拌機</t>
    </r>
    <r>
      <rPr>
        <sz val="11"/>
        <color theme="1"/>
        <rFont val="Calibri"/>
        <family val="2"/>
      </rPr>
      <t>MI</t>
    </r>
    <phoneticPr fontId="13" type="noConversion"/>
  </si>
  <si>
    <t>滑墊</t>
    <phoneticPr fontId="13" type="noConversion"/>
  </si>
  <si>
    <t>鼓</t>
    <phoneticPr fontId="13" type="noConversion"/>
  </si>
  <si>
    <r>
      <rPr>
        <sz val="11"/>
        <color theme="1"/>
        <rFont val="細明體"/>
        <family val="2"/>
        <charset val="136"/>
      </rPr>
      <t>單車座</t>
    </r>
    <r>
      <rPr>
        <sz val="11"/>
        <color theme="1"/>
        <rFont val="Calibri"/>
        <family val="2"/>
      </rPr>
      <t>x4</t>
    </r>
    <phoneticPr fontId="13" type="noConversion"/>
  </si>
  <si>
    <r>
      <rPr>
        <sz val="11"/>
        <color theme="1"/>
        <rFont val="細明體"/>
        <family val="2"/>
        <charset val="136"/>
      </rPr>
      <t>拳套</t>
    </r>
    <r>
      <rPr>
        <sz val="11"/>
        <color theme="1"/>
        <rFont val="Calibri"/>
        <family val="2"/>
      </rPr>
      <t xml:space="preserve"> x 30, </t>
    </r>
    <r>
      <rPr>
        <sz val="11"/>
        <color theme="1"/>
        <rFont val="細明體"/>
        <family val="2"/>
        <charset val="136"/>
      </rPr>
      <t>瑜珈配件</t>
    </r>
    <r>
      <rPr>
        <sz val="11"/>
        <color theme="1"/>
        <rFont val="Calibri"/>
        <family val="2"/>
      </rPr>
      <t>x 20</t>
    </r>
    <phoneticPr fontId="13" type="noConversion"/>
  </si>
  <si>
    <t>單車x4</t>
    <phoneticPr fontId="13" type="noConversion"/>
  </si>
  <si>
    <t>micro skate x 12</t>
    <phoneticPr fontId="13" type="noConversion"/>
  </si>
  <si>
    <t>發泡膠劍 x 180</t>
    <phoneticPr fontId="13" type="noConversion"/>
  </si>
  <si>
    <r>
      <rPr>
        <sz val="11"/>
        <color theme="1"/>
        <rFont val="細明體"/>
        <family val="2"/>
        <charset val="136"/>
      </rPr>
      <t xml:space="preserve">滾軸溜冰護具 </t>
    </r>
    <r>
      <rPr>
        <sz val="11"/>
        <color theme="1"/>
        <rFont val="Calibri"/>
        <family val="2"/>
      </rPr>
      <t>x25</t>
    </r>
    <phoneticPr fontId="13" type="noConversion"/>
  </si>
  <si>
    <r>
      <t xml:space="preserve">Gigo STEM </t>
    </r>
    <r>
      <rPr>
        <sz val="11"/>
        <color theme="1"/>
        <rFont val="細明體"/>
        <family val="2"/>
        <charset val="136"/>
      </rPr>
      <t xml:space="preserve">積木組件 </t>
    </r>
    <r>
      <rPr>
        <sz val="11"/>
        <color theme="1"/>
        <rFont val="Calibri"/>
        <family val="2"/>
      </rPr>
      <t>x8</t>
    </r>
    <phoneticPr fontId="13" type="noConversion"/>
  </si>
  <si>
    <r>
      <rPr>
        <sz val="11"/>
        <color theme="1"/>
        <rFont val="細明體"/>
        <family val="2"/>
        <charset val="136"/>
      </rPr>
      <t>桌上冰壺球</t>
    </r>
    <r>
      <rPr>
        <sz val="11"/>
        <color theme="1"/>
        <rFont val="Calibri"/>
        <family val="2"/>
      </rPr>
      <t>x 25</t>
    </r>
    <phoneticPr fontId="13" type="noConversion"/>
  </si>
  <si>
    <t>租用單車</t>
    <phoneticPr fontId="13" type="noConversion"/>
  </si>
  <si>
    <t>Foot Pump, Pump Double Action, Boxing Machine</t>
    <phoneticPr fontId="13" type="noConversion"/>
  </si>
  <si>
    <r>
      <rPr>
        <sz val="11"/>
        <color theme="1"/>
        <rFont val="細明體"/>
        <family val="2"/>
        <charset val="136"/>
      </rPr>
      <t>沙包</t>
    </r>
    <r>
      <rPr>
        <sz val="11"/>
        <color theme="1"/>
        <rFont val="Calibri"/>
        <family val="2"/>
      </rPr>
      <t>x2</t>
    </r>
    <phoneticPr fontId="13" type="noConversion"/>
  </si>
  <si>
    <r>
      <t>2021-2022</t>
    </r>
    <r>
      <rPr>
        <sz val="11"/>
        <color theme="1"/>
        <rFont val="細明體"/>
        <family val="2"/>
        <charset val="136"/>
      </rPr>
      <t>年度九龍北區小學校際田徑比賽報名費</t>
    </r>
    <phoneticPr fontId="13" type="noConversion"/>
  </si>
  <si>
    <t>Boxing Gloves x 25</t>
    <phoneticPr fontId="13" type="noConversion"/>
  </si>
  <si>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13" type="noConversion"/>
  </si>
  <si>
    <t>P</t>
    <phoneticPr fontId="13" type="noConversion"/>
  </si>
  <si>
    <t>Ms. Lit Sze Wah , APSM</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</si>
</sst>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809]#,##0.00;[Red]\-[$$-4809]#,##0.00"/>
    <numFmt numFmtId="165" formatCode="#,##0_ ;[Red]\-#,##0\ "/>
    <numFmt numFmtId="166" formatCode="_([$HK$-C04]* #,##0.00_);_([$HK$-C04]* \(#,##0.00\);_([$HK$-C04]* &quot;-&quot;??_);_(@_)"/>
  </numFmts>
  <fonts count="22">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
      <sz val="11"/>
      <color theme="1"/>
      <name val="Calibri"/>
      <family val="2"/>
      <charset val="136"/>
    </font>
    <font>
      <b/>
      <sz val="12"/>
      <color theme="1"/>
      <name val="微軟正黑體"/>
      <family val="2"/>
      <charset val="136"/>
    </font>
    <font>
      <sz val="11"/>
      <color theme="1"/>
      <name val="細明體"/>
      <family val="3"/>
      <charset val="136"/>
    </font>
    <font>
      <sz val="11"/>
      <color theme="1"/>
      <name val="細明體"/>
      <family val="2"/>
      <charset val="136"/>
    </font>
    <font>
      <b/>
      <sz val="11"/>
      <color theme="1"/>
      <name val="微軟正黑體"/>
      <family val="2"/>
      <charset val="136"/>
    </font>
    <font>
      <sz val="11"/>
      <color theme="1"/>
      <name val="微軟正黑體"/>
      <family val="2"/>
      <charset val="136"/>
    </font>
    <font>
      <b/>
      <sz val="11"/>
      <color theme="1"/>
      <name val="Calibri"/>
      <family val="2"/>
      <charset val="136"/>
    </font>
    <font>
      <sz val="11"/>
      <color theme="1"/>
      <name val="Wingdings 2"/>
      <family val="1"/>
      <charset val="2"/>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theme="1" tint="0.34998626667073579"/>
      </right>
      <top/>
      <bottom style="thin">
        <color indexed="64"/>
      </bottom>
      <diagonal/>
    </border>
    <border>
      <left style="thin">
        <color theme="1" tint="0.34998626667073579"/>
      </left>
      <right style="thin">
        <color theme="1" tint="0.34998626667073579"/>
      </right>
      <top/>
      <bottom style="thin">
        <color indexed="64"/>
      </bottom>
      <diagonal/>
    </border>
  </borders>
  <cellStyleXfs count="1">
    <xf numFmtId="0" fontId="0" fillId="0" borderId="0"/>
  </cellStyleXfs>
  <cellXfs count="100">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64"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65"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65" fontId="0" fillId="2" borderId="13" xfId="0" applyNumberFormat="1" applyFill="1" applyBorder="1" applyAlignment="1">
      <alignment horizontal="center" vertical="center"/>
    </xf>
    <xf numFmtId="164"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65"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64"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0" fillId="2" borderId="2" xfId="0" applyFill="1" applyBorder="1" applyAlignment="1">
      <alignment horizontal="left" vertical="center"/>
    </xf>
    <xf numFmtId="0" fontId="5" fillId="2" borderId="0" xfId="0" applyFont="1" applyFill="1" applyAlignment="1">
      <alignment horizontal="right" vertical="center"/>
    </xf>
    <xf numFmtId="165" fontId="0" fillId="6" borderId="2" xfId="0" applyNumberFormat="1" applyFill="1" applyBorder="1" applyAlignment="1">
      <alignment horizontal="center" vertical="center"/>
    </xf>
    <xf numFmtId="0" fontId="17" fillId="2" borderId="2" xfId="0" applyFont="1" applyFill="1" applyBorder="1" applyAlignment="1">
      <alignment horizontal="left" vertical="center"/>
    </xf>
    <xf numFmtId="0" fontId="16" fillId="2" borderId="2" xfId="0" applyFont="1" applyFill="1" applyBorder="1" applyAlignment="1">
      <alignment horizontal="left" vertical="center"/>
    </xf>
    <xf numFmtId="166" fontId="0" fillId="2" borderId="2" xfId="0" applyNumberFormat="1" applyFill="1" applyBorder="1" applyAlignment="1">
      <alignment horizontal="left" vertical="center"/>
    </xf>
    <xf numFmtId="0" fontId="14" fillId="2" borderId="2" xfId="0" applyFont="1" applyFill="1" applyBorder="1" applyAlignment="1">
      <alignment horizontal="left" vertical="center"/>
    </xf>
    <xf numFmtId="0" fontId="14" fillId="2" borderId="16" xfId="0" applyFont="1" applyFill="1" applyBorder="1" applyAlignment="1">
      <alignment vertical="center"/>
    </xf>
    <xf numFmtId="0" fontId="17" fillId="2" borderId="16" xfId="0" applyFont="1" applyFill="1" applyBorder="1" applyAlignment="1">
      <alignment vertical="center"/>
    </xf>
    <xf numFmtId="0" fontId="14" fillId="2" borderId="0" xfId="0" applyFont="1" applyFill="1" applyAlignment="1">
      <alignment vertical="center"/>
    </xf>
    <xf numFmtId="0" fontId="0" fillId="2" borderId="21" xfId="0" applyFill="1" applyBorder="1" applyAlignment="1">
      <alignment horizontal="center" vertical="center"/>
    </xf>
    <xf numFmtId="0" fontId="17" fillId="2" borderId="22" xfId="0" applyFont="1" applyFill="1" applyBorder="1" applyAlignment="1">
      <alignment vertical="center"/>
    </xf>
    <xf numFmtId="0" fontId="0" fillId="2" borderId="22" xfId="0" applyFill="1" applyBorder="1" applyAlignment="1">
      <alignment vertical="center"/>
    </xf>
    <xf numFmtId="0" fontId="2" fillId="3" borderId="23"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165" fontId="2" fillId="3" borderId="24" xfId="0" applyNumberFormat="1" applyFont="1" applyFill="1" applyBorder="1" applyAlignment="1" applyProtection="1">
      <alignment horizontal="left" vertical="center"/>
      <protection locked="0"/>
    </xf>
    <xf numFmtId="0" fontId="3" fillId="3" borderId="24" xfId="0" applyFont="1" applyFill="1" applyBorder="1" applyAlignment="1" applyProtection="1">
      <alignment horizontal="right" vertical="center" indent="1"/>
      <protection locked="0"/>
    </xf>
    <xf numFmtId="0" fontId="0" fillId="2" borderId="2" xfId="0" applyFill="1" applyBorder="1" applyAlignment="1">
      <alignment horizontal="center" vertical="center"/>
    </xf>
    <xf numFmtId="0" fontId="17" fillId="2" borderId="2" xfId="0" applyFont="1" applyFill="1" applyBorder="1" applyAlignment="1">
      <alignment vertical="center"/>
    </xf>
    <xf numFmtId="0" fontId="0" fillId="2" borderId="2" xfId="0" applyFill="1" applyBorder="1" applyAlignment="1">
      <alignment vertical="center"/>
    </xf>
    <xf numFmtId="0" fontId="14" fillId="2" borderId="2" xfId="0" applyFont="1" applyFill="1" applyBorder="1" applyAlignment="1">
      <alignment vertical="center"/>
    </xf>
    <xf numFmtId="166" fontId="0" fillId="2" borderId="13" xfId="0" applyNumberFormat="1" applyFill="1" applyBorder="1" applyAlignment="1">
      <alignment horizontal="right" vertical="center" indent="1"/>
    </xf>
    <xf numFmtId="166" fontId="0" fillId="2" borderId="16" xfId="0" applyNumberFormat="1" applyFill="1" applyBorder="1" applyAlignment="1">
      <alignment horizontal="right" vertical="center" indent="1"/>
    </xf>
    <xf numFmtId="166" fontId="0" fillId="2" borderId="0" xfId="0" applyNumberFormat="1" applyFill="1" applyAlignment="1">
      <alignment vertical="center"/>
    </xf>
    <xf numFmtId="166" fontId="0" fillId="2" borderId="22" xfId="0" applyNumberFormat="1" applyFill="1" applyBorder="1" applyAlignment="1">
      <alignment horizontal="right" vertical="center" indent="1"/>
    </xf>
    <xf numFmtId="166" fontId="0" fillId="2" borderId="2" xfId="0" applyNumberFormat="1" applyFill="1" applyBorder="1" applyAlignment="1">
      <alignment vertical="center"/>
    </xf>
    <xf numFmtId="166" fontId="0" fillId="2" borderId="2" xfId="0" applyNumberFormat="1" applyFill="1" applyBorder="1" applyAlignment="1">
      <alignment horizontal="right" vertical="center" indent="1"/>
    </xf>
    <xf numFmtId="0" fontId="21" fillId="2" borderId="2" xfId="0" applyFont="1" applyFill="1" applyBorder="1" applyAlignment="1">
      <alignment horizontal="left" vertical="center"/>
    </xf>
    <xf numFmtId="0" fontId="0" fillId="4" borderId="2" xfId="0"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20"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165" fontId="0" fillId="6" borderId="1" xfId="0" applyNumberFormat="1" applyFill="1" applyBorder="1" applyAlignment="1">
      <alignment horizontal="center" vertical="center"/>
    </xf>
    <xf numFmtId="165" fontId="0" fillId="6" borderId="3" xfId="0" applyNumberForma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5" borderId="2" xfId="0" applyFill="1" applyBorder="1" applyAlignment="1">
      <alignment horizontal="center" vertical="center" wrapText="1"/>
    </xf>
    <xf numFmtId="164" fontId="0" fillId="6" borderId="2" xfId="0" applyNumberFormat="1" applyFill="1" applyBorder="1" applyAlignment="1">
      <alignment horizontal="right" vertical="center" indent="1"/>
    </xf>
    <xf numFmtId="164" fontId="0" fillId="6" borderId="1" xfId="0" applyNumberFormat="1" applyFill="1" applyBorder="1" applyAlignment="1">
      <alignment horizontal="right" vertical="center" indent="1"/>
    </xf>
    <xf numFmtId="0" fontId="15" fillId="2" borderId="0" xfId="0" applyFont="1" applyFill="1" applyAlignment="1">
      <alignment horizontal="center" vertical="center"/>
    </xf>
    <xf numFmtId="0" fontId="7" fillId="2" borderId="0" xfId="0" applyFont="1" applyFill="1" applyAlignment="1">
      <alignment horizontal="center" vertical="center"/>
    </xf>
    <xf numFmtId="164" fontId="0" fillId="6" borderId="4" xfId="0" applyNumberFormat="1" applyFill="1" applyBorder="1" applyAlignment="1">
      <alignment horizontal="center" vertical="center"/>
    </xf>
    <xf numFmtId="164" fontId="0" fillId="6" borderId="6" xfId="0" applyNumberFormat="1" applyFill="1" applyBorder="1" applyAlignment="1">
      <alignment horizontal="center" vertical="center"/>
    </xf>
    <xf numFmtId="164" fontId="0" fillId="2" borderId="4" xfId="0" applyNumberFormat="1" applyFill="1" applyBorder="1" applyAlignment="1">
      <alignment horizontal="center" vertical="center"/>
    </xf>
    <xf numFmtId="164"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164" fontId="1" fillId="2" borderId="10" xfId="0" applyNumberFormat="1" applyFont="1" applyFill="1" applyBorder="1" applyAlignment="1">
      <alignment horizontal="right" vertical="center" indent="1"/>
    </xf>
    <xf numFmtId="164" fontId="1" fillId="2" borderId="11" xfId="0" applyNumberFormat="1" applyFont="1" applyFill="1" applyBorder="1" applyAlignment="1">
      <alignment horizontal="right" vertical="center" indent="1"/>
    </xf>
  </cellXfs>
  <cellStyles count="1">
    <cellStyle name="Normal"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6"/>
  <sheetViews>
    <sheetView tabSelected="1" zoomScaleNormal="100" workbookViewId="0">
      <selection activeCell="N6" sqref="N6"/>
    </sheetView>
  </sheetViews>
  <sheetFormatPr defaultColWidth="9.08984375" defaultRowHeight="14.5"/>
  <cols>
    <col min="1" max="1" width="7.6328125" style="1" customWidth="1"/>
    <col min="2" max="2" width="43.6328125" style="1" customWidth="1"/>
    <col min="3" max="4" width="14.6328125" style="1" customWidth="1"/>
    <col min="5" max="5" width="15.6328125" style="1" customWidth="1"/>
    <col min="6" max="10" width="13.08984375" style="1" customWidth="1"/>
    <col min="11" max="11" width="2.6328125" style="1" customWidth="1"/>
    <col min="12" max="16384" width="9.08984375" style="1"/>
  </cols>
  <sheetData>
    <row r="1" spans="1:14" ht="18" customHeight="1">
      <c r="A1" s="88" t="s">
        <v>61</v>
      </c>
      <c r="B1" s="89"/>
      <c r="C1" s="89"/>
      <c r="D1" s="89"/>
      <c r="E1" s="89"/>
      <c r="F1" s="89"/>
      <c r="G1" s="89"/>
      <c r="H1" s="89"/>
      <c r="I1" s="89"/>
      <c r="J1" s="32" t="s">
        <v>60</v>
      </c>
      <c r="K1" s="13"/>
      <c r="L1" s="13"/>
      <c r="M1" s="13"/>
      <c r="N1" s="13"/>
    </row>
    <row r="2" spans="1:14" ht="18" customHeight="1">
      <c r="A2" s="89" t="s">
        <v>55</v>
      </c>
      <c r="B2" s="89"/>
      <c r="C2" s="89"/>
      <c r="D2" s="89"/>
      <c r="E2" s="89"/>
      <c r="F2" s="89"/>
      <c r="G2" s="89"/>
      <c r="H2" s="89"/>
      <c r="I2" s="89"/>
      <c r="J2" s="13"/>
      <c r="K2" s="13"/>
      <c r="L2" s="13"/>
      <c r="M2" s="13"/>
      <c r="N2" s="13"/>
    </row>
    <row r="3" spans="1:14" ht="18" customHeight="1">
      <c r="A3" s="88" t="s">
        <v>62</v>
      </c>
      <c r="B3" s="89"/>
      <c r="C3" s="89"/>
      <c r="D3" s="89"/>
      <c r="E3" s="89"/>
      <c r="F3" s="89"/>
      <c r="G3" s="89"/>
      <c r="H3" s="89"/>
      <c r="I3" s="89"/>
      <c r="J3" s="13"/>
      <c r="K3" s="13"/>
      <c r="L3" s="13"/>
      <c r="M3" s="13"/>
      <c r="N3" s="13"/>
    </row>
    <row r="4" spans="1:14">
      <c r="A4" s="10"/>
    </row>
    <row r="5" spans="1:14" ht="20.25" customHeight="1">
      <c r="A5" s="62" t="s">
        <v>0</v>
      </c>
      <c r="B5" s="62"/>
      <c r="C5" s="62"/>
      <c r="D5" s="62"/>
      <c r="E5" s="62"/>
      <c r="F5" s="62"/>
      <c r="G5" s="62"/>
      <c r="H5" s="62"/>
      <c r="I5" s="62"/>
      <c r="J5" s="62"/>
    </row>
    <row r="6" spans="1:14" ht="20.25" customHeight="1">
      <c r="A6" s="4" t="s">
        <v>1</v>
      </c>
      <c r="B6" s="9" t="s">
        <v>2</v>
      </c>
      <c r="C6" s="90"/>
      <c r="D6" s="91"/>
    </row>
    <row r="7" spans="1:14" ht="20.25" customHeight="1">
      <c r="A7" s="4" t="s">
        <v>3</v>
      </c>
      <c r="B7" s="9" t="s">
        <v>4</v>
      </c>
      <c r="C7" s="90"/>
      <c r="D7" s="91"/>
    </row>
    <row r="8" spans="1:14" ht="20.25" customHeight="1">
      <c r="A8" s="4" t="s">
        <v>5</v>
      </c>
      <c r="B8" s="9" t="s">
        <v>6</v>
      </c>
      <c r="C8" s="92">
        <f>C6-C7</f>
        <v>0</v>
      </c>
      <c r="D8" s="93"/>
    </row>
    <row r="10" spans="1:14" ht="20.25" customHeight="1">
      <c r="A10" s="62" t="s">
        <v>7</v>
      </c>
      <c r="B10" s="62"/>
      <c r="C10" s="62"/>
      <c r="D10" s="62"/>
      <c r="E10" s="62"/>
      <c r="F10" s="62"/>
      <c r="G10" s="62"/>
      <c r="H10" s="62"/>
      <c r="I10" s="62"/>
      <c r="J10" s="62"/>
    </row>
    <row r="11" spans="1:14" ht="20.25" customHeight="1">
      <c r="A11" s="74" t="s">
        <v>8</v>
      </c>
      <c r="B11" s="74"/>
      <c r="C11" s="8" t="s">
        <v>29</v>
      </c>
      <c r="D11" s="74" t="s">
        <v>9</v>
      </c>
      <c r="E11" s="74"/>
    </row>
    <row r="12" spans="1:14" ht="20.25" customHeight="1">
      <c r="A12" s="85" t="s">
        <v>10</v>
      </c>
      <c r="B12" s="85"/>
      <c r="C12" s="33"/>
      <c r="D12" s="86"/>
      <c r="E12" s="86"/>
    </row>
    <row r="13" spans="1:14" ht="20.25" customHeight="1">
      <c r="A13" s="85" t="s">
        <v>28</v>
      </c>
      <c r="B13" s="85"/>
      <c r="C13" s="33"/>
      <c r="D13" s="86"/>
      <c r="E13" s="86"/>
    </row>
    <row r="14" spans="1:14" ht="18.75" customHeight="1">
      <c r="A14" s="85" t="s">
        <v>11</v>
      </c>
      <c r="B14" s="85"/>
      <c r="C14" s="81"/>
      <c r="D14" s="87"/>
      <c r="E14" s="87"/>
      <c r="F14" s="70" t="str">
        <f>IF(D14&gt;(C6*25%),"(此項上限為全學年津貼金額的25%。如有確切需要超出此限，可於本學年 1 月或之前聯絡所屬高級學校發展主任，我們會按個別學校的特殊情況考慮。)","")</f>
        <v/>
      </c>
      <c r="G14" s="71"/>
      <c r="H14" s="71"/>
      <c r="I14" s="71"/>
      <c r="J14" s="71"/>
    </row>
    <row r="15" spans="1:14">
      <c r="A15" s="85"/>
      <c r="B15" s="85"/>
      <c r="C15" s="82"/>
      <c r="D15" s="83" t="s">
        <v>12</v>
      </c>
      <c r="E15" s="84"/>
      <c r="F15" s="70"/>
      <c r="G15" s="71"/>
      <c r="H15" s="71"/>
      <c r="I15" s="71"/>
      <c r="J15" s="71"/>
    </row>
    <row r="16" spans="1:14" ht="20.25" customHeight="1">
      <c r="A16" s="78" t="s">
        <v>13</v>
      </c>
      <c r="B16" s="80"/>
      <c r="C16" s="12">
        <f>SUM(C12:C15)</f>
        <v>0</v>
      </c>
      <c r="D16" s="98">
        <f>SUM(D12,D13,D14)</f>
        <v>0</v>
      </c>
      <c r="E16" s="99"/>
      <c r="F16" s="11" t="s">
        <v>14</v>
      </c>
    </row>
    <row r="18" spans="1:10" ht="20.25" customHeight="1">
      <c r="A18" s="61" t="s">
        <v>15</v>
      </c>
      <c r="B18" s="61"/>
      <c r="C18" s="61"/>
      <c r="D18" s="61"/>
      <c r="E18" s="61"/>
      <c r="F18" s="61"/>
      <c r="G18" s="61"/>
      <c r="H18" s="61"/>
      <c r="I18" s="61"/>
      <c r="J18" s="61"/>
    </row>
    <row r="19" spans="1:10" ht="34.5" customHeight="1">
      <c r="A19" s="96" t="s">
        <v>16</v>
      </c>
      <c r="B19" s="96" t="s">
        <v>17</v>
      </c>
      <c r="C19" s="94" t="s">
        <v>56</v>
      </c>
      <c r="D19" s="94" t="s">
        <v>31</v>
      </c>
      <c r="E19" s="5" t="s">
        <v>27</v>
      </c>
      <c r="F19" s="73" t="s">
        <v>84</v>
      </c>
      <c r="G19" s="74"/>
      <c r="H19" s="74"/>
      <c r="I19" s="74"/>
      <c r="J19" s="74"/>
    </row>
    <row r="20" spans="1:10" ht="34.5" customHeight="1">
      <c r="A20" s="97"/>
      <c r="B20" s="97"/>
      <c r="C20" s="97"/>
      <c r="D20" s="95"/>
      <c r="E20" s="6" t="s">
        <v>18</v>
      </c>
      <c r="F20" s="7" t="s">
        <v>19</v>
      </c>
      <c r="G20" s="7" t="s">
        <v>59</v>
      </c>
      <c r="H20" s="8" t="s">
        <v>20</v>
      </c>
      <c r="I20" s="8" t="s">
        <v>21</v>
      </c>
      <c r="J20" s="7" t="s">
        <v>22</v>
      </c>
    </row>
    <row r="21" spans="1:10" ht="20.25" customHeight="1">
      <c r="A21" s="67" t="s">
        <v>33</v>
      </c>
      <c r="B21" s="68"/>
      <c r="C21" s="68"/>
      <c r="D21" s="68"/>
      <c r="E21" s="68"/>
      <c r="F21" s="68"/>
      <c r="G21" s="68"/>
      <c r="H21" s="68"/>
      <c r="I21" s="68"/>
      <c r="J21" s="69"/>
    </row>
    <row r="22" spans="1:10" ht="20.25" customHeight="1">
      <c r="A22" s="14">
        <v>1</v>
      </c>
      <c r="B22" s="34" t="s">
        <v>63</v>
      </c>
      <c r="C22" s="31"/>
      <c r="D22" s="31">
        <v>10</v>
      </c>
      <c r="E22" s="36">
        <v>350</v>
      </c>
      <c r="F22" s="58" t="s">
        <v>85</v>
      </c>
      <c r="G22" s="31"/>
      <c r="H22" s="58" t="s">
        <v>85</v>
      </c>
      <c r="I22" s="31"/>
      <c r="J22" s="31"/>
    </row>
    <row r="23" spans="1:10" ht="20.25" customHeight="1">
      <c r="A23" s="18">
        <v>2</v>
      </c>
      <c r="B23" s="35" t="s">
        <v>64</v>
      </c>
      <c r="C23" s="31"/>
      <c r="D23" s="31">
        <v>10</v>
      </c>
      <c r="E23" s="36">
        <v>300</v>
      </c>
      <c r="F23" s="58" t="s">
        <v>85</v>
      </c>
      <c r="G23" s="31"/>
      <c r="H23" s="58" t="s">
        <v>85</v>
      </c>
      <c r="I23" s="31"/>
      <c r="J23" s="31"/>
    </row>
    <row r="24" spans="1:10" ht="20.25" customHeight="1">
      <c r="A24" s="18">
        <v>3</v>
      </c>
      <c r="B24" s="37" t="s">
        <v>65</v>
      </c>
      <c r="C24" s="31"/>
      <c r="D24" s="31">
        <v>60</v>
      </c>
      <c r="E24" s="36">
        <v>900</v>
      </c>
      <c r="F24" s="58" t="s">
        <v>85</v>
      </c>
      <c r="G24" s="31"/>
      <c r="H24" s="58" t="s">
        <v>85</v>
      </c>
      <c r="I24" s="31"/>
      <c r="J24" s="31"/>
    </row>
    <row r="25" spans="1:10" ht="20.25" customHeight="1">
      <c r="A25" s="18">
        <v>4</v>
      </c>
      <c r="B25" s="37" t="s">
        <v>65</v>
      </c>
      <c r="C25" s="31"/>
      <c r="D25" s="31">
        <v>60</v>
      </c>
      <c r="E25" s="36">
        <v>1150</v>
      </c>
      <c r="F25" s="58" t="s">
        <v>85</v>
      </c>
      <c r="G25" s="31"/>
      <c r="H25" s="58" t="s">
        <v>85</v>
      </c>
      <c r="I25" s="31"/>
      <c r="J25" s="31"/>
    </row>
    <row r="26" spans="1:10" ht="20.25" customHeight="1">
      <c r="A26" s="18">
        <v>5</v>
      </c>
      <c r="B26" s="35" t="s">
        <v>66</v>
      </c>
      <c r="C26" s="31"/>
      <c r="D26" s="31">
        <v>60</v>
      </c>
      <c r="E26" s="36">
        <v>1000</v>
      </c>
      <c r="F26" s="58" t="s">
        <v>85</v>
      </c>
      <c r="G26" s="31"/>
      <c r="H26" s="58" t="s">
        <v>85</v>
      </c>
      <c r="I26" s="31"/>
      <c r="J26" s="31"/>
    </row>
    <row r="27" spans="1:10" ht="20.25" customHeight="1">
      <c r="A27" s="18">
        <v>6</v>
      </c>
      <c r="B27" s="1" t="s">
        <v>82</v>
      </c>
      <c r="C27" s="31"/>
      <c r="D27" s="31">
        <v>30</v>
      </c>
      <c r="E27" s="36">
        <v>1960</v>
      </c>
      <c r="F27" s="58" t="s">
        <v>85</v>
      </c>
      <c r="G27" s="31"/>
      <c r="H27" s="58" t="s">
        <v>85</v>
      </c>
      <c r="I27" s="31"/>
      <c r="J27" s="31"/>
    </row>
    <row r="28" spans="1:10" s="2" customFormat="1" ht="14">
      <c r="A28" s="20" t="s">
        <v>23</v>
      </c>
      <c r="B28" s="21"/>
      <c r="C28" s="21"/>
      <c r="D28" s="22"/>
      <c r="E28" s="23"/>
      <c r="F28" s="28"/>
      <c r="G28" s="28"/>
      <c r="H28" s="29"/>
      <c r="I28" s="28"/>
      <c r="J28" s="30"/>
    </row>
    <row r="29" spans="1:10" ht="20.25" customHeight="1">
      <c r="A29" s="78" t="s">
        <v>24</v>
      </c>
      <c r="B29" s="79"/>
      <c r="C29" s="80"/>
      <c r="D29" s="12">
        <v>230</v>
      </c>
      <c r="E29" s="3">
        <v>5660</v>
      </c>
      <c r="F29" s="75"/>
      <c r="G29" s="76"/>
      <c r="H29" s="76"/>
      <c r="I29" s="76"/>
      <c r="J29" s="77"/>
    </row>
    <row r="30" spans="1:10" ht="20.25" customHeight="1">
      <c r="A30" s="67" t="s">
        <v>34</v>
      </c>
      <c r="B30" s="68"/>
      <c r="C30" s="68"/>
      <c r="D30" s="68"/>
      <c r="E30" s="68"/>
      <c r="F30" s="68"/>
      <c r="G30" s="68"/>
      <c r="H30" s="68"/>
      <c r="I30" s="68"/>
      <c r="J30" s="69"/>
    </row>
    <row r="31" spans="1:10" ht="20.25" customHeight="1">
      <c r="A31" s="14">
        <v>1</v>
      </c>
      <c r="B31" s="15"/>
      <c r="C31" s="15"/>
      <c r="D31" s="16"/>
      <c r="E31" s="17"/>
      <c r="F31" s="24"/>
      <c r="G31" s="24"/>
      <c r="H31" s="24"/>
      <c r="I31" s="24"/>
      <c r="J31" s="25"/>
    </row>
    <row r="32" spans="1:10" s="2" customFormat="1" ht="14">
      <c r="A32" s="20" t="s">
        <v>23</v>
      </c>
      <c r="B32" s="21"/>
      <c r="C32" s="21"/>
      <c r="D32" s="22"/>
      <c r="E32" s="23"/>
      <c r="F32" s="28"/>
      <c r="G32" s="28"/>
      <c r="H32" s="29"/>
      <c r="I32" s="28"/>
      <c r="J32" s="30"/>
    </row>
    <row r="33" spans="1:10" ht="20.25" customHeight="1">
      <c r="A33" s="78" t="s">
        <v>25</v>
      </c>
      <c r="B33" s="79"/>
      <c r="C33" s="80"/>
      <c r="D33" s="12">
        <f>SUM(D31:D32)</f>
        <v>0</v>
      </c>
      <c r="E33" s="3">
        <f>SUM(E31:E32)</f>
        <v>0</v>
      </c>
      <c r="F33" s="75"/>
      <c r="G33" s="76"/>
      <c r="H33" s="76"/>
      <c r="I33" s="76"/>
      <c r="J33" s="77"/>
    </row>
    <row r="34" spans="1:10" ht="20.25" customHeight="1">
      <c r="A34" s="64" t="s">
        <v>35</v>
      </c>
      <c r="B34" s="65"/>
      <c r="C34" s="65"/>
      <c r="D34" s="65"/>
      <c r="E34" s="65"/>
      <c r="F34" s="65"/>
      <c r="G34" s="65"/>
      <c r="H34" s="65"/>
      <c r="I34" s="65"/>
      <c r="J34" s="66"/>
    </row>
    <row r="35" spans="1:10" ht="20.25" customHeight="1">
      <c r="A35" s="14">
        <v>1</v>
      </c>
      <c r="B35" s="34" t="s">
        <v>67</v>
      </c>
      <c r="C35" s="15"/>
      <c r="D35" s="16">
        <v>260</v>
      </c>
      <c r="E35" s="52">
        <v>4970</v>
      </c>
      <c r="F35" s="58" t="s">
        <v>85</v>
      </c>
      <c r="G35" s="24"/>
      <c r="H35" s="24"/>
      <c r="I35" s="24"/>
      <c r="J35" s="25"/>
    </row>
    <row r="36" spans="1:10" ht="20.25" customHeight="1">
      <c r="A36" s="18">
        <v>2</v>
      </c>
      <c r="B36" s="38" t="s">
        <v>68</v>
      </c>
      <c r="C36" s="19"/>
      <c r="D36" s="16">
        <v>260</v>
      </c>
      <c r="E36" s="53">
        <v>687</v>
      </c>
      <c r="F36" s="58" t="s">
        <v>85</v>
      </c>
      <c r="G36" s="26"/>
      <c r="H36" s="26"/>
      <c r="I36" s="26"/>
      <c r="J36" s="27"/>
    </row>
    <row r="37" spans="1:10" ht="20.25" customHeight="1">
      <c r="A37" s="18">
        <v>3</v>
      </c>
      <c r="B37" s="39" t="s">
        <v>69</v>
      </c>
      <c r="C37" s="19"/>
      <c r="D37" s="16">
        <v>260</v>
      </c>
      <c r="E37" s="53">
        <v>470</v>
      </c>
      <c r="F37" s="58" t="s">
        <v>85</v>
      </c>
      <c r="G37" s="26"/>
      <c r="H37" s="26"/>
      <c r="I37" s="26"/>
      <c r="J37" s="27"/>
    </row>
    <row r="38" spans="1:10" ht="20.25" customHeight="1">
      <c r="A38" s="18">
        <v>4</v>
      </c>
      <c r="B38" s="39" t="s">
        <v>70</v>
      </c>
      <c r="C38" s="19"/>
      <c r="D38" s="16">
        <v>260</v>
      </c>
      <c r="E38" s="53">
        <v>700</v>
      </c>
      <c r="F38" s="58" t="s">
        <v>85</v>
      </c>
      <c r="G38" s="26"/>
      <c r="H38" s="26"/>
      <c r="I38" s="26"/>
      <c r="J38" s="27"/>
    </row>
    <row r="39" spans="1:10" ht="20.25" customHeight="1">
      <c r="A39" s="18">
        <v>5</v>
      </c>
      <c r="B39" s="38" t="s">
        <v>71</v>
      </c>
      <c r="C39" s="19"/>
      <c r="D39" s="16">
        <v>260</v>
      </c>
      <c r="E39" s="53">
        <v>1968</v>
      </c>
      <c r="F39" s="58" t="s">
        <v>85</v>
      </c>
      <c r="G39" s="26"/>
      <c r="H39" s="26"/>
      <c r="I39" s="26"/>
      <c r="J39" s="27"/>
    </row>
    <row r="40" spans="1:10" ht="20.25" customHeight="1">
      <c r="A40" s="18">
        <v>6</v>
      </c>
      <c r="B40" s="40" t="s">
        <v>72</v>
      </c>
      <c r="D40" s="16">
        <v>260</v>
      </c>
      <c r="E40" s="54">
        <v>2640</v>
      </c>
      <c r="F40" s="58" t="s">
        <v>85</v>
      </c>
      <c r="G40" s="26"/>
      <c r="H40" s="26"/>
      <c r="I40" s="26"/>
      <c r="J40" s="27"/>
    </row>
    <row r="41" spans="1:10" ht="20.25" customHeight="1">
      <c r="A41" s="41">
        <v>7</v>
      </c>
      <c r="B41" s="42" t="s">
        <v>73</v>
      </c>
      <c r="C41" s="43"/>
      <c r="D41" s="16">
        <v>260</v>
      </c>
      <c r="E41" s="55">
        <v>6488</v>
      </c>
      <c r="F41" s="58" t="s">
        <v>85</v>
      </c>
      <c r="G41" s="26"/>
      <c r="H41" s="26"/>
      <c r="I41" s="26"/>
      <c r="J41" s="27"/>
    </row>
    <row r="42" spans="1:10" ht="20.25" customHeight="1">
      <c r="A42" s="48">
        <v>8</v>
      </c>
      <c r="B42" s="49" t="s">
        <v>75</v>
      </c>
      <c r="C42" s="50"/>
      <c r="D42" s="16">
        <v>260</v>
      </c>
      <c r="E42" s="56">
        <v>1800</v>
      </c>
      <c r="F42" s="58" t="s">
        <v>85</v>
      </c>
      <c r="G42" s="26"/>
      <c r="H42" s="26"/>
      <c r="I42" s="26"/>
      <c r="J42" s="27"/>
    </row>
    <row r="43" spans="1:10" ht="20.25" customHeight="1">
      <c r="A43" s="48">
        <v>9</v>
      </c>
      <c r="B43" s="51" t="s">
        <v>74</v>
      </c>
      <c r="C43" s="50"/>
      <c r="D43" s="16">
        <v>260</v>
      </c>
      <c r="E43" s="57">
        <v>2988</v>
      </c>
      <c r="F43" s="58" t="s">
        <v>85</v>
      </c>
      <c r="G43" s="26"/>
      <c r="H43" s="26"/>
      <c r="I43" s="26"/>
      <c r="J43" s="27"/>
    </row>
    <row r="44" spans="1:10" ht="20.25" customHeight="1">
      <c r="A44" s="48">
        <v>10</v>
      </c>
      <c r="B44" s="51" t="s">
        <v>76</v>
      </c>
      <c r="C44" s="50"/>
      <c r="D44" s="16">
        <v>260</v>
      </c>
      <c r="E44" s="57">
        <v>3465</v>
      </c>
      <c r="F44" s="58" t="s">
        <v>85</v>
      </c>
      <c r="G44" s="26"/>
      <c r="H44" s="26"/>
      <c r="I44" s="26"/>
      <c r="J44" s="27"/>
    </row>
    <row r="45" spans="1:10" ht="20.25" customHeight="1">
      <c r="A45" s="48">
        <v>11</v>
      </c>
      <c r="B45" s="51" t="s">
        <v>77</v>
      </c>
      <c r="C45" s="50"/>
      <c r="D45" s="16">
        <v>260</v>
      </c>
      <c r="E45" s="57">
        <v>3875.32</v>
      </c>
      <c r="F45" s="58" t="s">
        <v>85</v>
      </c>
      <c r="G45" s="26"/>
      <c r="H45" s="26"/>
      <c r="I45" s="26"/>
      <c r="J45" s="27"/>
    </row>
    <row r="46" spans="1:10" ht="20.25" customHeight="1">
      <c r="A46" s="48">
        <v>12</v>
      </c>
      <c r="B46" s="51" t="s">
        <v>78</v>
      </c>
      <c r="C46" s="50"/>
      <c r="D46" s="16">
        <v>260</v>
      </c>
      <c r="E46" s="57">
        <v>1488</v>
      </c>
      <c r="F46" s="58" t="s">
        <v>85</v>
      </c>
      <c r="G46" s="26"/>
      <c r="H46" s="26"/>
      <c r="I46" s="26"/>
      <c r="J46" s="27"/>
    </row>
    <row r="47" spans="1:10" ht="20.25" customHeight="1">
      <c r="A47" s="48">
        <v>13</v>
      </c>
      <c r="B47" s="49" t="s">
        <v>79</v>
      </c>
      <c r="C47" s="50"/>
      <c r="D47" s="16">
        <v>260</v>
      </c>
      <c r="E47" s="56">
        <v>2400</v>
      </c>
      <c r="F47" s="58" t="s">
        <v>85</v>
      </c>
      <c r="G47" s="26"/>
      <c r="H47" s="26"/>
      <c r="I47" s="26"/>
      <c r="J47" s="27"/>
    </row>
    <row r="48" spans="1:10" ht="20.25" customHeight="1">
      <c r="A48" s="48">
        <v>14</v>
      </c>
      <c r="B48" s="51" t="s">
        <v>80</v>
      </c>
      <c r="C48" s="50"/>
      <c r="D48" s="16">
        <v>260</v>
      </c>
      <c r="E48" s="57">
        <v>657</v>
      </c>
      <c r="F48" s="58" t="s">
        <v>85</v>
      </c>
      <c r="G48" s="26"/>
      <c r="H48" s="26"/>
      <c r="I48" s="26"/>
      <c r="J48" s="27"/>
    </row>
    <row r="49" spans="1:10" ht="20.25" customHeight="1">
      <c r="A49" s="48">
        <v>15</v>
      </c>
      <c r="B49" s="51" t="s">
        <v>81</v>
      </c>
      <c r="C49" s="50"/>
      <c r="D49" s="16">
        <v>260</v>
      </c>
      <c r="E49" s="57">
        <v>1960</v>
      </c>
      <c r="F49" s="58" t="s">
        <v>85</v>
      </c>
      <c r="G49" s="26"/>
      <c r="H49" s="26"/>
      <c r="I49" s="26"/>
      <c r="J49" s="27"/>
    </row>
    <row r="50" spans="1:10" ht="20.25" customHeight="1">
      <c r="A50" s="48">
        <v>16</v>
      </c>
      <c r="B50" s="50" t="s">
        <v>83</v>
      </c>
      <c r="C50" s="50"/>
      <c r="D50" s="16">
        <v>260</v>
      </c>
      <c r="E50" s="56">
        <v>3225</v>
      </c>
      <c r="F50" s="58" t="s">
        <v>85</v>
      </c>
      <c r="G50" s="26"/>
      <c r="H50" s="26"/>
      <c r="I50" s="26"/>
      <c r="J50" s="27"/>
    </row>
    <row r="51" spans="1:10" s="2" customFormat="1" ht="14">
      <c r="A51" s="44" t="s">
        <v>23</v>
      </c>
      <c r="B51" s="45"/>
      <c r="C51" s="45"/>
      <c r="D51" s="46"/>
      <c r="E51" s="47"/>
      <c r="F51" s="28"/>
      <c r="G51" s="28"/>
      <c r="H51" s="29"/>
      <c r="I51" s="28"/>
      <c r="J51" s="30"/>
    </row>
    <row r="52" spans="1:10" ht="20.25" customHeight="1">
      <c r="A52" s="78" t="s">
        <v>26</v>
      </c>
      <c r="B52" s="79"/>
      <c r="C52" s="80"/>
      <c r="D52" s="12">
        <f>SUM(D35:D51)</f>
        <v>4160</v>
      </c>
      <c r="E52" s="3">
        <f>SUM(E35:E51)</f>
        <v>39781.32</v>
      </c>
      <c r="F52" s="75"/>
      <c r="G52" s="76"/>
      <c r="H52" s="76"/>
      <c r="I52" s="76"/>
      <c r="J52" s="77"/>
    </row>
    <row r="53" spans="1:10" ht="20.25" customHeight="1">
      <c r="A53" s="72" t="s">
        <v>13</v>
      </c>
      <c r="B53" s="72"/>
      <c r="C53" s="72"/>
      <c r="D53" s="12">
        <f>SUM(D29,D33,D52)</f>
        <v>4390</v>
      </c>
      <c r="E53" s="3">
        <f>SUM(E29,E33,E52)</f>
        <v>45441.32</v>
      </c>
      <c r="F53" s="75"/>
      <c r="G53" s="76"/>
      <c r="H53" s="76"/>
      <c r="I53" s="76"/>
      <c r="J53" s="77"/>
    </row>
    <row r="54" spans="1:10">
      <c r="A54" s="63" t="s">
        <v>32</v>
      </c>
      <c r="B54" s="63"/>
      <c r="C54" s="63"/>
      <c r="D54" s="63"/>
      <c r="E54" s="63"/>
      <c r="F54" s="63"/>
      <c r="G54" s="63"/>
      <c r="H54" s="63"/>
      <c r="I54" s="63"/>
      <c r="J54" s="63"/>
    </row>
    <row r="56" spans="1:10" ht="20.25" customHeight="1">
      <c r="F56" s="59" t="s">
        <v>30</v>
      </c>
      <c r="G56" s="59"/>
      <c r="H56" s="59"/>
      <c r="I56" s="60" t="s">
        <v>86</v>
      </c>
      <c r="J56" s="60"/>
    </row>
  </sheetData>
  <sheetProtection formatCells="0" formatColumns="0" formatRows="0" insertRows="0" insertHyperlinks="0" deleteRows="0" sort="0" autoFilter="0" pivotTables="0"/>
  <protectedRanges>
    <protectedRange sqref="C6:D7 C12:C15 D12:E14 B28:J28 B31:J32 I56:J56 C35:E35 B51:J51 B41:C41 B43:C46 B48:C49 G35:J50 B36:C39 E41 E36:E39 E43:E46 E48:E49 D36:D50" name="Range1"/>
  </protectedRanges>
  <mergeCells count="41">
    <mergeCell ref="A3:I3"/>
    <mergeCell ref="A2:I2"/>
    <mergeCell ref="A1:I1"/>
    <mergeCell ref="A33:C33"/>
    <mergeCell ref="A52:C52"/>
    <mergeCell ref="C6:D6"/>
    <mergeCell ref="C7:D7"/>
    <mergeCell ref="C8:D8"/>
    <mergeCell ref="D19:D20"/>
    <mergeCell ref="A19:A20"/>
    <mergeCell ref="B19:B20"/>
    <mergeCell ref="C19:C20"/>
    <mergeCell ref="A5:J5"/>
    <mergeCell ref="D16:E16"/>
    <mergeCell ref="D11:E11"/>
    <mergeCell ref="A11:B11"/>
    <mergeCell ref="C14:C15"/>
    <mergeCell ref="D15:E15"/>
    <mergeCell ref="A16:B16"/>
    <mergeCell ref="A13:B13"/>
    <mergeCell ref="A12:B12"/>
    <mergeCell ref="A14:B15"/>
    <mergeCell ref="D12:E12"/>
    <mergeCell ref="D13:E13"/>
    <mergeCell ref="D14:E14"/>
    <mergeCell ref="F56:H56"/>
    <mergeCell ref="I56:J56"/>
    <mergeCell ref="A18:J18"/>
    <mergeCell ref="A10:J10"/>
    <mergeCell ref="A54:J54"/>
    <mergeCell ref="A34:J34"/>
    <mergeCell ref="A30:J30"/>
    <mergeCell ref="A21:J21"/>
    <mergeCell ref="F14:J15"/>
    <mergeCell ref="A53:C53"/>
    <mergeCell ref="F19:J19"/>
    <mergeCell ref="F53:J53"/>
    <mergeCell ref="F52:J52"/>
    <mergeCell ref="F33:J33"/>
    <mergeCell ref="F29:J29"/>
    <mergeCell ref="A29:C29"/>
  </mergeCells>
  <phoneticPr fontId="13" type="noConversion"/>
  <dataValidations count="1">
    <dataValidation type="list" allowBlank="1" showInputMessage="1" sqref="C31:C32 C51 C43:C49 C35:C41 C28" xr:uid="{00000000-0002-0000-0000-000000000000}">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4.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57</v>
      </c>
    </row>
    <row r="18" spans="1:1">
      <c r="A18" t="s">
        <v>58</v>
      </c>
    </row>
    <row r="19" spans="1:1">
      <c r="A19" t="s">
        <v>52</v>
      </c>
    </row>
    <row r="20" spans="1:1">
      <c r="A20" t="s">
        <v>53</v>
      </c>
    </row>
    <row r="21" spans="1:1">
      <c r="A21" t="s">
        <v>54</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Sekena</cp:lastModifiedBy>
  <cp:lastPrinted>2022-06-15T03:06:45Z</cp:lastPrinted>
  <dcterms:created xsi:type="dcterms:W3CDTF">2021-06-21T07:44:31Z</dcterms:created>
  <dcterms:modified xsi:type="dcterms:W3CDTF">2022-10-21T03:45:25Z</dcterms:modified>
</cp:coreProperties>
</file>