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W:\O_Office_Staff\2223 IMC\1st\"/>
    </mc:Choice>
  </mc:AlternateContent>
  <xr:revisionPtr revIDLastSave="0" documentId="13_ncr:1_{C4E73042-7BAA-401B-A66B-E480D0981F0D}" xr6:coauthVersionLast="47" xr6:coauthVersionMax="47" xr10:uidLastSave="{00000000-0000-0000-0000-000000000000}"/>
  <bookViews>
    <workbookView xWindow="-110" yWindow="-110" windowWidth="19420" windowHeight="10420" xr2:uid="{00000000-000D-0000-FFFF-FFFF00000000}"/>
  </bookViews>
  <sheets>
    <sheet name="LWLG_Report" sheetId="4" r:id="rId1"/>
    <sheet name="範疇" sheetId="3" state="hidden" r:id="rId2"/>
  </sheets>
  <definedNames>
    <definedName name="範疇">範疇!$A$1:$A$21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63" i="4" l="1"/>
  <c r="G62" i="4"/>
  <c r="G61" i="4"/>
  <c r="G60" i="4"/>
  <c r="G59" i="4"/>
  <c r="G58" i="4"/>
  <c r="G57" i="4"/>
  <c r="G56" i="4"/>
  <c r="G55" i="4"/>
  <c r="G54" i="4"/>
  <c r="G53" i="4"/>
  <c r="G52" i="4"/>
  <c r="G51" i="4"/>
  <c r="G50" i="4"/>
  <c r="G49" i="4"/>
  <c r="G48" i="4"/>
  <c r="G47" i="4"/>
  <c r="G46" i="4"/>
  <c r="G45" i="4"/>
  <c r="G44" i="4"/>
  <c r="G43" i="4"/>
  <c r="G42" i="4"/>
  <c r="G41" i="4"/>
  <c r="G40" i="4"/>
  <c r="G39" i="4"/>
  <c r="G38" i="4"/>
  <c r="G37" i="4"/>
  <c r="G36" i="4"/>
  <c r="G35" i="4"/>
  <c r="G34" i="4"/>
  <c r="G33" i="4"/>
  <c r="G32" i="4"/>
  <c r="G31" i="4"/>
  <c r="G30" i="4"/>
  <c r="G29" i="4"/>
  <c r="G28" i="4"/>
  <c r="G27" i="4"/>
  <c r="G26" i="4"/>
  <c r="G25" i="4"/>
  <c r="G24" i="4"/>
  <c r="G23" i="4"/>
  <c r="G22" i="4"/>
  <c r="G21" i="4"/>
  <c r="G20" i="4"/>
  <c r="G19" i="4"/>
  <c r="G18" i="4"/>
  <c r="G17" i="4"/>
  <c r="G16" i="4"/>
  <c r="G15" i="4"/>
  <c r="C85" i="4"/>
  <c r="D79" i="4"/>
  <c r="F70" i="4"/>
  <c r="F66" i="4"/>
  <c r="E70" i="4"/>
  <c r="G11" i="4"/>
  <c r="E66" i="4"/>
  <c r="E71" i="4" l="1"/>
  <c r="F71" i="4"/>
  <c r="D80" i="4" s="1"/>
  <c r="G64" i="4"/>
  <c r="G14" i="4"/>
  <c r="G68" i="4" l="1"/>
  <c r="G13" i="4"/>
  <c r="G12" i="4"/>
</calcChain>
</file>

<file path=xl/sharedStrings.xml><?xml version="1.0" encoding="utf-8"?>
<sst xmlns="http://schemas.openxmlformats.org/spreadsheetml/2006/main" count="428" uniqueCount="135">
  <si>
    <t>舉行日期</t>
  </si>
  <si>
    <t>對象</t>
  </si>
  <si>
    <t>評估結果</t>
  </si>
  <si>
    <t>體藝發展</t>
  </si>
  <si>
    <t>社會服務</t>
  </si>
  <si>
    <t>級別</t>
  </si>
  <si>
    <t>實際開支</t>
  </si>
  <si>
    <t>項目</t>
  </si>
  <si>
    <t>用途</t>
  </si>
  <si>
    <t>第2項總開支</t>
  </si>
  <si>
    <t>第1及第2項總開支</t>
  </si>
  <si>
    <t>總參與
人數</t>
  </si>
  <si>
    <r>
      <rPr>
        <b/>
        <u/>
        <sz val="11"/>
        <color theme="1"/>
        <rFont val="Calibri"/>
        <family val="2"/>
      </rPr>
      <t>本地</t>
    </r>
    <r>
      <rPr>
        <b/>
        <sz val="11"/>
        <color theme="1"/>
        <rFont val="Calibri"/>
        <family val="2"/>
      </rPr>
      <t>活動</t>
    </r>
    <r>
      <rPr>
        <sz val="11"/>
        <color theme="1"/>
        <rFont val="Calibri"/>
        <family val="2"/>
      </rPr>
      <t>︰在不同學科／跨學科／課程範疇組織全方位學習活動，提升學習效能，或按學生的興趣和能力，組織多元化全方位學習活動，發展學生潛能，建立正面價值觀和態度</t>
    </r>
  </si>
  <si>
    <r>
      <rPr>
        <b/>
        <u/>
        <sz val="11"/>
        <color theme="1"/>
        <rFont val="Calibri"/>
        <family val="2"/>
      </rPr>
      <t>境外</t>
    </r>
    <r>
      <rPr>
        <b/>
        <sz val="11"/>
        <color theme="1"/>
        <rFont val="Calibri"/>
        <family val="2"/>
      </rPr>
      <t>活動</t>
    </r>
    <r>
      <rPr>
        <sz val="11"/>
        <color theme="1"/>
        <rFont val="Calibri"/>
        <family val="2"/>
      </rPr>
      <t>︰舉辦或參加境外活動／境外比賽，擴闊學生視野</t>
    </r>
  </si>
  <si>
    <t>實際開支 ($)</t>
  </si>
  <si>
    <t>($)</t>
  </si>
  <si>
    <t>第1項：舉辦／參加全方位學習活動</t>
  </si>
  <si>
    <t>編號</t>
  </si>
  <si>
    <t xml:space="preserve"> （如空間不足，請於上方插入新行。）</t>
  </si>
  <si>
    <t>E1</t>
  </si>
  <si>
    <t>活動費用（報名費、入場費、課程費用、營舍費用、場地費用、學習材料、活動物資等）</t>
  </si>
  <si>
    <t>E6</t>
  </si>
  <si>
    <t>學生參加獲學校認可的外間機構所舉辦之課程、活動或訓練費用</t>
  </si>
  <si>
    <t>E2</t>
  </si>
  <si>
    <t>交通費</t>
  </si>
  <si>
    <t>E7</t>
  </si>
  <si>
    <t>設備、儀器、工具、器材、消耗品</t>
  </si>
  <si>
    <t>E3</t>
  </si>
  <si>
    <t>境外交流／比賽團費（學生）</t>
  </si>
  <si>
    <t>E8</t>
  </si>
  <si>
    <t>學習資源（例如學習軟件、教材套）</t>
  </si>
  <si>
    <t>E4</t>
  </si>
  <si>
    <t>境外交流／比賽團費（隨團教師）</t>
  </si>
  <si>
    <t>E9</t>
  </si>
  <si>
    <t>其他（請說明）</t>
  </si>
  <si>
    <t>E5</t>
  </si>
  <si>
    <t>專家／導師／教練費用</t>
  </si>
  <si>
    <t>全校學生人數︰</t>
  </si>
  <si>
    <t>受惠學生人數︰</t>
  </si>
  <si>
    <t>第2項：購買其他推行全方位學習所需的設備、消耗品或學習資源</t>
  </si>
  <si>
    <t>第3項：受惠學生人數</t>
  </si>
  <si>
    <t>全方位學習津貼  運用報告</t>
  </si>
  <si>
    <t>中文</t>
  </si>
  <si>
    <t>英文</t>
  </si>
  <si>
    <t>數學</t>
  </si>
  <si>
    <t>科學</t>
  </si>
  <si>
    <t>地理</t>
  </si>
  <si>
    <t>歷史</t>
  </si>
  <si>
    <t>藝術（音樂）</t>
  </si>
  <si>
    <t>藝術（視藝）</t>
  </si>
  <si>
    <t>藝術（其他）</t>
  </si>
  <si>
    <t>體育</t>
  </si>
  <si>
    <t>常識</t>
  </si>
  <si>
    <t>公民與社會發展</t>
  </si>
  <si>
    <t>跨學科（STEM）</t>
  </si>
  <si>
    <t>跨學科（其他）</t>
  </si>
  <si>
    <t>憲法與基本法</t>
  </si>
  <si>
    <t>國家安全</t>
  </si>
  <si>
    <t>資優教育</t>
  </si>
  <si>
    <t>領袖訓練</t>
  </si>
  <si>
    <t>其他，請註明：</t>
  </si>
  <si>
    <t>德育、公民及國民教育</t>
  </si>
  <si>
    <t>價值觀教育</t>
  </si>
  <si>
    <t>活動名稱、簡介及目標</t>
  </si>
  <si>
    <t>人均
實際開支</t>
  </si>
  <si>
    <t>開支
用途＊</t>
  </si>
  <si>
    <r>
      <t xml:space="preserve">智能發展
</t>
    </r>
    <r>
      <rPr>
        <b/>
        <sz val="10"/>
        <color theme="1"/>
        <rFont val="Calibri"/>
        <family val="2"/>
      </rPr>
      <t>(配合課程)</t>
    </r>
  </si>
  <si>
    <t>價值觀
教育</t>
  </si>
  <si>
    <t>與工作有
關的經驗</t>
  </si>
  <si>
    <r>
      <t xml:space="preserve">範疇
</t>
    </r>
    <r>
      <rPr>
        <sz val="10"/>
        <color theme="1"/>
        <rFont val="Calibri"/>
        <family val="2"/>
      </rPr>
      <t>(請選擇
適用的選項，
或自行填寫)</t>
    </r>
  </si>
  <si>
    <t>為提高透明度及根據一貫安排，學校須把經校董會／法團校董會／學校管理委員會審批的全方位學習津貼運用報告或載有全方位學習津貼運用報告的學校報告上載至學校網頁。</t>
  </si>
  <si>
    <t>佔全校學生人數百分比 (%)：</t>
  </si>
  <si>
    <t>全方位學習聯絡人姓名：</t>
  </si>
  <si>
    <t>職位：</t>
  </si>
  <si>
    <t>第1.1項總計</t>
  </si>
  <si>
    <t>第1.2項總計</t>
  </si>
  <si>
    <t>第1項總計</t>
  </si>
  <si>
    <r>
      <t>＊</t>
    </r>
    <r>
      <rPr>
        <u/>
        <sz val="10.5"/>
        <color theme="1"/>
        <rFont val="Calibri"/>
        <family val="2"/>
      </rPr>
      <t xml:space="preserve"> 輸入下表代號；每項開支可填寫多於一個代號：</t>
    </r>
  </si>
  <si>
    <t>2022年6月版</t>
  </si>
  <si>
    <t>2021-2022學年</t>
    <phoneticPr fontId="15" type="noConversion"/>
  </si>
  <si>
    <t>英文朗誦節報名費</t>
    <phoneticPr fontId="15" type="noConversion"/>
  </si>
  <si>
    <t>中普朗誦節報名費</t>
    <phoneticPr fontId="15" type="noConversion"/>
  </si>
  <si>
    <t>藝術班</t>
    <phoneticPr fontId="15" type="noConversion"/>
  </si>
  <si>
    <r>
      <t>AI</t>
    </r>
    <r>
      <rPr>
        <sz val="11"/>
        <color theme="1"/>
        <rFont val="細明體"/>
        <family val="2"/>
        <charset val="136"/>
      </rPr>
      <t>發明家培訓</t>
    </r>
    <phoneticPr fontId="15" type="noConversion"/>
  </si>
  <si>
    <t>奧數班</t>
    <phoneticPr fontId="15" type="noConversion"/>
  </si>
  <si>
    <t>非華語奧數班</t>
    <phoneticPr fontId="15" type="noConversion"/>
  </si>
  <si>
    <t>廣播劇班</t>
    <phoneticPr fontId="15" type="noConversion"/>
  </si>
  <si>
    <t>綜合視藝課程</t>
    <phoneticPr fontId="15" type="noConversion"/>
  </si>
  <si>
    <t>聯校音樂大賽報名費</t>
    <phoneticPr fontId="15" type="noConversion"/>
  </si>
  <si>
    <t>雅卓盃初賽報名費</t>
    <phoneticPr fontId="15" type="noConversion"/>
  </si>
  <si>
    <t>華夏盃2022晉級賽報名費</t>
    <phoneticPr fontId="15" type="noConversion"/>
  </si>
  <si>
    <t>廣播劇培訓課程</t>
    <phoneticPr fontId="15" type="noConversion"/>
  </si>
  <si>
    <r>
      <t>20222 AIM</t>
    </r>
    <r>
      <rPr>
        <sz val="11"/>
        <color theme="1"/>
        <rFont val="細明體"/>
        <family val="2"/>
        <charset val="136"/>
      </rPr>
      <t>晉級賽報名費</t>
    </r>
    <phoneticPr fontId="15" type="noConversion"/>
  </si>
  <si>
    <t>升旗禮儀工作坊</t>
    <phoneticPr fontId="15" type="noConversion"/>
  </si>
  <si>
    <t>非華語奧數班 基礎</t>
    <phoneticPr fontId="15" type="noConversion"/>
  </si>
  <si>
    <t>常識生態線上考察團</t>
    <phoneticPr fontId="15" type="noConversion"/>
  </si>
  <si>
    <t>AI CAMERA發明家套件</t>
    <phoneticPr fontId="15" type="noConversion"/>
  </si>
  <si>
    <t>製作牆壁畫</t>
    <phoneticPr fontId="15" type="noConversion"/>
  </si>
  <si>
    <t>奧數賽前培訓</t>
    <phoneticPr fontId="15" type="noConversion"/>
  </si>
  <si>
    <t>華夏盃2022全國決賽報名費</t>
    <phoneticPr fontId="15" type="noConversion"/>
  </si>
  <si>
    <t>第七屆全港數學盃挑站賽報名費</t>
    <phoneticPr fontId="15" type="noConversion"/>
  </si>
  <si>
    <t>廣播劇訓練班課程</t>
    <phoneticPr fontId="15" type="noConversion"/>
  </si>
  <si>
    <t>升旗禮儀工作坊延續訓練</t>
    <phoneticPr fontId="15" type="noConversion"/>
  </si>
  <si>
    <t>walking Robot</t>
    <phoneticPr fontId="15" type="noConversion"/>
  </si>
  <si>
    <t>2022 Asian English Usage Contest (Final Event)</t>
    <phoneticPr fontId="15" type="noConversion"/>
  </si>
  <si>
    <t>AIMO總決賽報名費</t>
    <phoneticPr fontId="15" type="noConversion"/>
  </si>
  <si>
    <t>Recycle Paper Making Workshop</t>
    <phoneticPr fontId="15" type="noConversion"/>
  </si>
  <si>
    <t>Korea Plaster Creator Workshop</t>
    <phoneticPr fontId="15" type="noConversion"/>
  </si>
  <si>
    <t>Botanical Print Bag Workshop</t>
    <phoneticPr fontId="15" type="noConversion"/>
  </si>
  <si>
    <t>DIY Rhinestone Decoration</t>
    <phoneticPr fontId="15" type="noConversion"/>
  </si>
  <si>
    <t>香港理工大學應用數學系數學資優教育課程</t>
    <phoneticPr fontId="15" type="noConversion"/>
  </si>
  <si>
    <t>english fun day</t>
    <phoneticPr fontId="15" type="noConversion"/>
  </si>
  <si>
    <t>游花筆工作坊</t>
    <phoneticPr fontId="15" type="noConversion"/>
  </si>
  <si>
    <t>展覽作品創作</t>
    <phoneticPr fontId="15" type="noConversion"/>
  </si>
  <si>
    <t>Musical Audition Workshop</t>
    <phoneticPr fontId="15" type="noConversion"/>
  </si>
  <si>
    <t>環球藝術文化體驗日</t>
    <phoneticPr fontId="15" type="noConversion"/>
  </si>
  <si>
    <t>lego edcation SPIKE Essential Fun Day</t>
    <phoneticPr fontId="15" type="noConversion"/>
  </si>
  <si>
    <t>中華文化日</t>
    <phoneticPr fontId="15" type="noConversion"/>
  </si>
  <si>
    <t>生涯規劃</t>
    <phoneticPr fontId="15" type="noConversion"/>
  </si>
  <si>
    <t>多元智能</t>
    <phoneticPr fontId="15" type="noConversion"/>
  </si>
  <si>
    <t>校園人像多元智能技巧工作坊</t>
    <phoneticPr fontId="15" type="noConversion"/>
  </si>
  <si>
    <t>沙畫班</t>
    <phoneticPr fontId="15" type="noConversion"/>
  </si>
  <si>
    <t>數學桌遊班</t>
    <phoneticPr fontId="15" type="noConversion"/>
  </si>
  <si>
    <t>學校音樂節報名費退款</t>
    <phoneticPr fontId="15" type="noConversion"/>
  </si>
  <si>
    <t>上學期</t>
    <phoneticPr fontId="15" type="noConversion"/>
  </si>
  <si>
    <t>下學期</t>
    <phoneticPr fontId="15" type="noConversion"/>
  </si>
  <si>
    <t>P1-6</t>
    <phoneticPr fontId="15" type="noConversion"/>
  </si>
  <si>
    <t>E1</t>
    <phoneticPr fontId="15" type="noConversion"/>
  </si>
  <si>
    <t>E5</t>
    <phoneticPr fontId="15" type="noConversion"/>
  </si>
  <si>
    <t>E8</t>
    <phoneticPr fontId="15" type="noConversion"/>
  </si>
  <si>
    <r>
      <rPr>
        <b/>
        <sz val="11"/>
        <color theme="1"/>
        <rFont val="微軟正黑體"/>
        <family val="2"/>
        <charset val="136"/>
      </rPr>
      <t xml:space="preserve">基要學習經歷
</t>
    </r>
    <r>
      <rPr>
        <sz val="11"/>
        <color theme="1"/>
        <rFont val="Calibri"/>
        <family val="2"/>
      </rPr>
      <t>(</t>
    </r>
    <r>
      <rPr>
        <sz val="11"/>
        <color theme="1"/>
        <rFont val="微軟正黑體"/>
        <family val="2"/>
        <charset val="136"/>
      </rPr>
      <t>請於適用方格加上</t>
    </r>
    <r>
      <rPr>
        <sz val="11"/>
        <color theme="1"/>
        <rFont val="Wingdings"/>
        <charset val="2"/>
      </rPr>
      <t>ü</t>
    </r>
    <r>
      <rPr>
        <sz val="11"/>
        <color theme="1"/>
        <rFont val="微軟正黑體"/>
        <family val="2"/>
        <charset val="136"/>
      </rPr>
      <t>號，可選擇多於一項</t>
    </r>
    <r>
      <rPr>
        <sz val="11"/>
        <color theme="1"/>
        <rFont val="Calibri"/>
        <family val="2"/>
      </rPr>
      <t>)</t>
    </r>
    <phoneticPr fontId="15" type="noConversion"/>
  </si>
  <si>
    <t>ü</t>
  </si>
  <si>
    <t>Ms. Lit Sze Wah</t>
    <phoneticPr fontId="15" type="noConversion"/>
  </si>
  <si>
    <t>APSM</t>
    <phoneticPr fontId="15" type="noConversion"/>
  </si>
  <si>
    <t xml:space="preserve">             伊斯蘭鮑伯濤紀念小學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</si>
</sst>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809]#,##0.00;[Red]\-[$$-4809]#,##0.00"/>
    <numFmt numFmtId="165" formatCode="#,##0_ ;[Red]\-#,##0\ "/>
  </numFmts>
  <fonts count="26">
    <font>
      <sz val="11"/>
      <color theme="1"/>
      <name val="Calibri"/>
      <family val="2"/>
    </font>
    <font>
      <sz val="11"/>
      <color theme="1"/>
      <name val="Calibri"/>
      <family val="2"/>
    </font>
    <font>
      <b/>
      <sz val="11"/>
      <color theme="1"/>
      <name val="Calibri"/>
      <family val="2"/>
    </font>
    <font>
      <b/>
      <u/>
      <sz val="11"/>
      <color theme="1"/>
      <name val="Calibri"/>
      <family val="2"/>
    </font>
    <font>
      <b/>
      <u/>
      <sz val="12"/>
      <color theme="1"/>
      <name val="Calibri"/>
      <family val="2"/>
    </font>
    <font>
      <sz val="11"/>
      <color theme="1"/>
      <name val="Times New Roman"/>
      <family val="1"/>
    </font>
    <font>
      <b/>
      <sz val="12"/>
      <color theme="1"/>
      <name val="Calibri"/>
      <family val="2"/>
    </font>
    <font>
      <b/>
      <sz val="10"/>
      <color theme="0" tint="-4.9989318521683403E-2"/>
      <name val="Times New Roman"/>
      <family val="1"/>
    </font>
    <font>
      <sz val="10.5"/>
      <color theme="1"/>
      <name val="Calibri"/>
      <family val="2"/>
    </font>
    <font>
      <sz val="11"/>
      <color theme="1"/>
      <name val="Wingdings"/>
      <charset val="2"/>
    </font>
    <font>
      <b/>
      <sz val="10.5"/>
      <color theme="1"/>
      <name val="Calibri"/>
      <family val="2"/>
    </font>
    <font>
      <b/>
      <sz val="10"/>
      <color theme="1"/>
      <name val="Calibri"/>
      <family val="2"/>
    </font>
    <font>
      <sz val="10"/>
      <color theme="1"/>
      <name val="Calibri"/>
      <family val="2"/>
    </font>
    <font>
      <b/>
      <u/>
      <sz val="10.5"/>
      <color theme="1"/>
      <name val="Calibri"/>
      <family val="2"/>
    </font>
    <font>
      <u/>
      <sz val="10.5"/>
      <color theme="1"/>
      <name val="Calibri"/>
      <family val="2"/>
    </font>
    <font>
      <sz val="9"/>
      <name val="細明體"/>
      <family val="3"/>
      <charset val="136"/>
    </font>
    <font>
      <b/>
      <sz val="12"/>
      <color theme="1"/>
      <name val="微軟正黑體"/>
      <family val="2"/>
      <charset val="136"/>
    </font>
    <font>
      <sz val="11"/>
      <color theme="1"/>
      <name val="細明體"/>
      <family val="3"/>
      <charset val="136"/>
    </font>
    <font>
      <sz val="11"/>
      <color theme="1"/>
      <name val="細明體"/>
      <family val="2"/>
      <charset val="136"/>
    </font>
    <font>
      <i/>
      <sz val="11"/>
      <color theme="1"/>
      <name val="Calibri"/>
      <family val="2"/>
    </font>
    <font>
      <i/>
      <sz val="11"/>
      <color theme="1"/>
      <name val="Wingdings"/>
      <charset val="2"/>
    </font>
    <font>
      <i/>
      <sz val="11"/>
      <color theme="1"/>
      <name val="細明體"/>
      <family val="2"/>
      <charset val="136"/>
    </font>
    <font>
      <b/>
      <sz val="11"/>
      <color theme="1"/>
      <name val="微軟正黑體"/>
      <family val="2"/>
      <charset val="136"/>
    </font>
    <font>
      <sz val="11"/>
      <color theme="1"/>
      <name val="微軟正黑體"/>
      <family val="2"/>
      <charset val="136"/>
    </font>
    <font>
      <b/>
      <sz val="11"/>
      <color theme="1"/>
      <name val="Calibri"/>
      <family val="2"/>
      <charset val="136"/>
    </font>
    <font>
      <b/>
      <sz val="12"/>
      <color theme="1"/>
      <name val="細明體"/>
      <family val="2"/>
      <charset val="136"/>
    </font>
  </fonts>
  <fills count="6">
    <fill>
      <patternFill patternType="none"/>
    </fill>
    <fill>
      <patternFill patternType="gray125"/>
    </fill>
    <fill>
      <patternFill patternType="solid">
        <fgColor theme="0"/>
        <bgColor indexed="64"/>
      </patternFill>
    </fill>
    <fill>
      <patternFill patternType="solid">
        <fgColor theme="1" tint="0.34998626667073579"/>
        <bgColor indexed="64"/>
      </patternFill>
    </fill>
    <fill>
      <patternFill patternType="solid">
        <fgColor rgb="FFBDD7EE"/>
        <bgColor indexed="64"/>
      </patternFill>
    </fill>
    <fill>
      <patternFill patternType="solid">
        <fgColor rgb="FFDDEBF7"/>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theme="1" tint="0.34998626667073579"/>
      </right>
      <top style="thin">
        <color indexed="64"/>
      </top>
      <bottom style="thin">
        <color theme="1" tint="0.34998626667073579"/>
      </bottom>
      <diagonal/>
    </border>
    <border>
      <left style="thin">
        <color indexed="64"/>
      </left>
      <right style="thin">
        <color theme="1" tint="0.34998626667073579"/>
      </right>
      <top style="thin">
        <color theme="1" tint="0.34998626667073579"/>
      </top>
      <bottom style="thin">
        <color theme="1" tint="0.34998626667073579"/>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style="thin">
        <color theme="1" tint="0.34998626667073579"/>
      </left>
      <right style="thin">
        <color indexed="64"/>
      </right>
      <top style="thin">
        <color theme="1" tint="0.34998626667073579"/>
      </top>
      <bottom style="thin">
        <color theme="1" tint="0.34998626667073579"/>
      </bottom>
      <diagonal/>
    </border>
    <border>
      <left style="thin">
        <color indexed="64"/>
      </left>
      <right style="thin">
        <color theme="1" tint="0.34998626667073579"/>
      </right>
      <top style="thin">
        <color theme="1" tint="0.34998626667073579"/>
      </top>
      <bottom style="thin">
        <color indexed="64"/>
      </bottom>
      <diagonal/>
    </border>
    <border>
      <left style="thin">
        <color theme="1" tint="0.34998626667073579"/>
      </left>
      <right style="thin">
        <color theme="1" tint="0.34998626667073579"/>
      </right>
      <top style="thin">
        <color theme="1" tint="0.34998626667073579"/>
      </top>
      <bottom style="thin">
        <color indexed="64"/>
      </bottom>
      <diagonal/>
    </border>
    <border>
      <left style="thin">
        <color theme="1" tint="0.34998626667073579"/>
      </left>
      <right style="thin">
        <color indexed="64"/>
      </right>
      <top style="thin">
        <color theme="1" tint="0.34998626667073579"/>
      </top>
      <bottom style="thin">
        <color indexed="64"/>
      </bottom>
      <diagonal/>
    </border>
    <border>
      <left style="thin">
        <color indexed="64"/>
      </left>
      <right/>
      <top/>
      <bottom/>
      <diagonal/>
    </border>
    <border>
      <left style="thin">
        <color theme="1" tint="0.34998626667073579"/>
      </left>
      <right/>
      <top style="thin">
        <color theme="1" tint="0.34998626667073579"/>
      </top>
      <bottom style="thin">
        <color theme="1" tint="0.34998626667073579"/>
      </bottom>
      <diagonal/>
    </border>
    <border>
      <left style="thin">
        <color theme="1" tint="0.34998626667073579"/>
      </left>
      <right style="thin">
        <color theme="1" tint="0.34998626667073579"/>
      </right>
      <top style="thin">
        <color theme="1" tint="0.34998626667073579"/>
      </top>
      <bottom/>
      <diagonal/>
    </border>
    <border>
      <left style="thin">
        <color theme="1" tint="0.34998626667073579"/>
      </left>
      <right/>
      <top style="thin">
        <color theme="1" tint="0.34998626667073579"/>
      </top>
      <bottom/>
      <diagonal/>
    </border>
    <border>
      <left/>
      <right style="thin">
        <color auto="1"/>
      </right>
      <top/>
      <bottom/>
      <diagonal/>
    </border>
    <border>
      <left style="thin">
        <color indexed="64"/>
      </left>
      <right style="thin">
        <color theme="1" tint="0.34998626667073579"/>
      </right>
      <top style="thin">
        <color theme="1" tint="0.34998626667073579"/>
      </top>
      <bottom/>
      <diagonal/>
    </border>
    <border>
      <left style="thin">
        <color theme="1" tint="0.34998626667073579"/>
      </left>
      <right style="thin">
        <color indexed="64"/>
      </right>
      <top style="thin">
        <color theme="1" tint="0.34998626667073579"/>
      </top>
      <bottom/>
      <diagonal/>
    </border>
    <border>
      <left/>
      <right style="thin">
        <color theme="1" tint="0.34998626667073579"/>
      </right>
      <top style="thin">
        <color theme="1" tint="0.34998626667073579"/>
      </top>
      <bottom style="thin">
        <color theme="1" tint="0.34998626667073579"/>
      </bottom>
      <diagonal/>
    </border>
    <border>
      <left style="thin">
        <color theme="1" tint="0.34998626667073579"/>
      </left>
      <right style="thin">
        <color theme="1" tint="0.34998626667073579"/>
      </right>
      <top/>
      <bottom style="thin">
        <color indexed="64"/>
      </bottom>
      <diagonal/>
    </border>
    <border>
      <left style="thin">
        <color indexed="64"/>
      </left>
      <right style="thin">
        <color theme="1" tint="0.34998626667073579"/>
      </right>
      <top/>
      <bottom style="thin">
        <color indexed="64"/>
      </bottom>
      <diagonal/>
    </border>
    <border>
      <left/>
      <right style="thin">
        <color theme="1" tint="0.34998626667073579"/>
      </right>
      <top style="thin">
        <color theme="1" tint="0.34998626667073579"/>
      </top>
      <bottom/>
      <diagonal/>
    </border>
    <border>
      <left style="thin">
        <color theme="1" tint="0.34998626667073579"/>
      </left>
      <right style="thin">
        <color indexed="64"/>
      </right>
      <top/>
      <bottom style="thin">
        <color indexed="64"/>
      </bottom>
      <diagonal/>
    </border>
  </borders>
  <cellStyleXfs count="2">
    <xf numFmtId="0" fontId="0" fillId="0" borderId="0"/>
    <xf numFmtId="9" fontId="1" fillId="0" borderId="0" applyFont="0" applyFill="0" applyBorder="0" applyAlignment="0" applyProtection="0"/>
  </cellStyleXfs>
  <cellXfs count="146">
    <xf numFmtId="0" fontId="0" fillId="0" borderId="0" xfId="0"/>
    <xf numFmtId="0" fontId="0" fillId="2" borderId="0" xfId="0" applyFill="1" applyAlignment="1">
      <alignment horizontal="left" vertical="center"/>
    </xf>
    <xf numFmtId="0" fontId="0" fillId="2" borderId="0" xfId="0" applyFill="1" applyAlignment="1">
      <alignment vertical="center"/>
    </xf>
    <xf numFmtId="0" fontId="0" fillId="2" borderId="4" xfId="0" applyFill="1" applyBorder="1" applyAlignment="1">
      <alignment horizontal="center" vertical="center"/>
    </xf>
    <xf numFmtId="0" fontId="0" fillId="2" borderId="4" xfId="0" applyFill="1" applyBorder="1" applyAlignment="1">
      <alignment vertical="center"/>
    </xf>
    <xf numFmtId="0" fontId="0" fillId="2" borderId="0" xfId="0" applyFill="1" applyBorder="1" applyAlignment="1">
      <alignment vertical="center"/>
    </xf>
    <xf numFmtId="0" fontId="0" fillId="2" borderId="0" xfId="0" applyFill="1" applyAlignment="1">
      <alignment horizontal="center" vertical="center"/>
    </xf>
    <xf numFmtId="0" fontId="5" fillId="2" borderId="0" xfId="0" applyFont="1" applyFill="1" applyAlignment="1" applyProtection="1">
      <alignment vertical="center"/>
      <protection locked="0"/>
    </xf>
    <xf numFmtId="0" fontId="2" fillId="4" borderId="2" xfId="0" applyFont="1" applyFill="1" applyBorder="1" applyAlignment="1">
      <alignment horizontal="center"/>
    </xf>
    <xf numFmtId="0" fontId="2" fillId="4" borderId="3" xfId="0" applyFont="1" applyFill="1" applyBorder="1" applyAlignment="1">
      <alignment horizontal="center" vertical="top"/>
    </xf>
    <xf numFmtId="0" fontId="0" fillId="5" borderId="1" xfId="0" applyFill="1" applyBorder="1" applyAlignment="1">
      <alignment horizontal="center" vertical="center"/>
    </xf>
    <xf numFmtId="0" fontId="3" fillId="2" borderId="0" xfId="0" applyFont="1" applyFill="1" applyBorder="1" applyAlignment="1">
      <alignment vertical="center"/>
    </xf>
    <xf numFmtId="164" fontId="2" fillId="2" borderId="3" xfId="0" applyNumberFormat="1" applyFont="1" applyFill="1" applyBorder="1" applyAlignment="1">
      <alignment vertical="center"/>
    </xf>
    <xf numFmtId="0" fontId="0" fillId="2" borderId="13" xfId="0" applyFill="1" applyBorder="1" applyAlignment="1">
      <alignment horizontal="center" vertical="center"/>
    </xf>
    <xf numFmtId="0" fontId="0" fillId="2" borderId="14" xfId="0" applyFill="1" applyBorder="1" applyAlignment="1">
      <alignment horizontal="center" vertical="center"/>
    </xf>
    <xf numFmtId="0" fontId="0" fillId="2" borderId="15" xfId="0" applyFill="1" applyBorder="1" applyAlignment="1">
      <alignment vertical="center"/>
    </xf>
    <xf numFmtId="164" fontId="0" fillId="2" borderId="15" xfId="0" applyNumberFormat="1" applyFill="1" applyBorder="1" applyAlignment="1">
      <alignment vertical="center"/>
    </xf>
    <xf numFmtId="0" fontId="7" fillId="3" borderId="17" xfId="0" applyFont="1" applyFill="1" applyBorder="1" applyAlignment="1" applyProtection="1">
      <alignment horizontal="left" vertical="center"/>
      <protection locked="0"/>
    </xf>
    <xf numFmtId="0" fontId="7" fillId="3" borderId="18" xfId="0" applyFont="1" applyFill="1" applyBorder="1" applyAlignment="1" applyProtection="1">
      <alignment horizontal="left" vertical="center"/>
      <protection locked="0"/>
    </xf>
    <xf numFmtId="0" fontId="5" fillId="3" borderId="18" xfId="0" applyFont="1" applyFill="1" applyBorder="1" applyAlignment="1" applyProtection="1">
      <alignment vertical="center"/>
      <protection locked="0"/>
    </xf>
    <xf numFmtId="164" fontId="5" fillId="3" borderId="18" xfId="0" applyNumberFormat="1" applyFont="1" applyFill="1" applyBorder="1" applyAlignment="1" applyProtection="1">
      <alignment vertical="center"/>
      <protection locked="0"/>
    </xf>
    <xf numFmtId="0" fontId="2" fillId="4" borderId="1" xfId="0" applyFont="1" applyFill="1" applyBorder="1" applyAlignment="1">
      <alignment horizontal="center" vertical="center"/>
    </xf>
    <xf numFmtId="0" fontId="2" fillId="4" borderId="6" xfId="0" applyFont="1" applyFill="1" applyBorder="1" applyAlignment="1">
      <alignment horizontal="center" vertical="center"/>
    </xf>
    <xf numFmtId="0" fontId="0" fillId="2" borderId="5" xfId="0" applyFill="1" applyBorder="1" applyAlignment="1">
      <alignment vertical="center"/>
    </xf>
    <xf numFmtId="0" fontId="0" fillId="2" borderId="10" xfId="0" applyFill="1" applyBorder="1" applyAlignment="1">
      <alignment vertical="center"/>
    </xf>
    <xf numFmtId="0" fontId="2" fillId="4" borderId="2" xfId="0" applyFont="1" applyFill="1" applyBorder="1" applyAlignment="1">
      <alignment horizontal="center" wrapText="1"/>
    </xf>
    <xf numFmtId="3" fontId="2" fillId="2" borderId="3" xfId="0" applyNumberFormat="1" applyFont="1" applyFill="1" applyBorder="1" applyAlignment="1">
      <alignment horizontal="center" vertical="center"/>
    </xf>
    <xf numFmtId="0" fontId="10" fillId="4" borderId="1" xfId="0" applyFont="1" applyFill="1" applyBorder="1" applyAlignment="1">
      <alignment horizontal="center" vertical="center" wrapText="1"/>
    </xf>
    <xf numFmtId="0" fontId="10" fillId="4" borderId="1" xfId="0" applyFont="1" applyFill="1" applyBorder="1" applyAlignment="1">
      <alignment horizontal="center" vertical="center"/>
    </xf>
    <xf numFmtId="0" fontId="2" fillId="2" borderId="0" xfId="0" applyFont="1" applyFill="1" applyAlignment="1">
      <alignment horizontal="left" vertical="center"/>
    </xf>
    <xf numFmtId="0" fontId="2" fillId="2" borderId="0" xfId="0" applyFont="1" applyFill="1" applyAlignment="1">
      <alignment horizontal="center" vertical="center"/>
    </xf>
    <xf numFmtId="3" fontId="2" fillId="2" borderId="0" xfId="0" applyNumberFormat="1" applyFont="1" applyFill="1" applyAlignment="1">
      <alignment horizontal="center" vertical="center"/>
    </xf>
    <xf numFmtId="0" fontId="0" fillId="2" borderId="20" xfId="0" applyFill="1" applyBorder="1" applyAlignment="1">
      <alignment vertical="center"/>
    </xf>
    <xf numFmtId="0" fontId="0" fillId="2" borderId="21" xfId="0" applyFill="1" applyBorder="1" applyAlignment="1">
      <alignment vertical="center"/>
    </xf>
    <xf numFmtId="164" fontId="0" fillId="2" borderId="1" xfId="0" applyNumberFormat="1" applyFill="1" applyBorder="1" applyAlignment="1">
      <alignment vertical="center"/>
    </xf>
    <xf numFmtId="0" fontId="0" fillId="2" borderId="22" xfId="0" applyFill="1" applyBorder="1" applyAlignment="1">
      <alignment vertical="center"/>
    </xf>
    <xf numFmtId="0" fontId="0" fillId="2" borderId="23" xfId="0" applyFill="1" applyBorder="1" applyAlignment="1">
      <alignment vertical="center"/>
    </xf>
    <xf numFmtId="0" fontId="7" fillId="3" borderId="6" xfId="0" applyFont="1" applyFill="1" applyBorder="1" applyAlignment="1" applyProtection="1">
      <alignment horizontal="left" vertical="center"/>
      <protection locked="0"/>
    </xf>
    <xf numFmtId="0" fontId="7" fillId="3" borderId="7" xfId="0" applyFont="1" applyFill="1" applyBorder="1" applyAlignment="1" applyProtection="1">
      <alignment horizontal="left" vertical="center"/>
      <protection locked="0"/>
    </xf>
    <xf numFmtId="164" fontId="5" fillId="3" borderId="8" xfId="0" applyNumberFormat="1" applyFont="1" applyFill="1" applyBorder="1" applyAlignment="1" applyProtection="1">
      <alignment vertical="center"/>
      <protection locked="0"/>
    </xf>
    <xf numFmtId="164" fontId="2" fillId="2" borderId="1" xfId="0" applyNumberFormat="1" applyFont="1" applyFill="1" applyBorder="1" applyAlignment="1">
      <alignment vertical="center"/>
    </xf>
    <xf numFmtId="164" fontId="2" fillId="2" borderId="6" xfId="0" applyNumberFormat="1" applyFont="1" applyFill="1" applyBorder="1" applyAlignment="1">
      <alignment vertical="center"/>
    </xf>
    <xf numFmtId="0" fontId="2" fillId="2" borderId="7" xfId="0" applyFont="1" applyFill="1" applyBorder="1" applyAlignment="1">
      <alignment vertical="center"/>
    </xf>
    <xf numFmtId="0" fontId="8" fillId="2" borderId="20" xfId="0" applyFont="1" applyFill="1" applyBorder="1" applyAlignment="1">
      <alignment horizontal="right" vertical="center" indent="2"/>
    </xf>
    <xf numFmtId="0" fontId="8" fillId="2" borderId="0" xfId="0" applyFont="1" applyFill="1" applyBorder="1" applyAlignment="1">
      <alignment horizontal="center" vertical="center"/>
    </xf>
    <xf numFmtId="0" fontId="8" fillId="2" borderId="9" xfId="0" applyFont="1" applyFill="1" applyBorder="1" applyAlignment="1">
      <alignment horizontal="right" vertical="center" indent="2"/>
    </xf>
    <xf numFmtId="0" fontId="8" fillId="2" borderId="5" xfId="0" applyFont="1" applyFill="1" applyBorder="1" applyAlignment="1">
      <alignment vertical="center"/>
    </xf>
    <xf numFmtId="0" fontId="0" fillId="2" borderId="25" xfId="0" applyFill="1" applyBorder="1" applyAlignment="1">
      <alignment horizontal="center" vertical="center"/>
    </xf>
    <xf numFmtId="164" fontId="0" fillId="2" borderId="22" xfId="0" applyNumberFormat="1" applyFill="1" applyBorder="1" applyAlignment="1">
      <alignment vertical="center"/>
    </xf>
    <xf numFmtId="0" fontId="9" fillId="2" borderId="15" xfId="0" applyFont="1" applyFill="1" applyBorder="1" applyAlignment="1">
      <alignment horizontal="center" vertical="center"/>
    </xf>
    <xf numFmtId="0" fontId="9" fillId="2" borderId="16" xfId="0" applyFont="1" applyFill="1" applyBorder="1" applyAlignment="1">
      <alignment horizontal="center" vertical="center"/>
    </xf>
    <xf numFmtId="0" fontId="9" fillId="2" borderId="22" xfId="0" applyFont="1" applyFill="1" applyBorder="1" applyAlignment="1">
      <alignment horizontal="center" vertical="center"/>
    </xf>
    <xf numFmtId="0" fontId="9" fillId="2" borderId="26" xfId="0" applyFont="1" applyFill="1" applyBorder="1" applyAlignment="1">
      <alignment horizontal="center" vertical="center"/>
    </xf>
    <xf numFmtId="0" fontId="9" fillId="3" borderId="18" xfId="0" applyFont="1" applyFill="1" applyBorder="1" applyAlignment="1" applyProtection="1">
      <alignment horizontal="center" vertical="center"/>
      <protection locked="0"/>
    </xf>
    <xf numFmtId="0" fontId="9" fillId="3" borderId="19" xfId="0" applyFont="1" applyFill="1" applyBorder="1" applyAlignment="1" applyProtection="1">
      <alignment horizontal="center" vertical="center"/>
      <protection locked="0"/>
    </xf>
    <xf numFmtId="0" fontId="9" fillId="2" borderId="7" xfId="0" applyFont="1" applyFill="1" applyBorder="1" applyAlignment="1">
      <alignment horizontal="center" vertical="center"/>
    </xf>
    <xf numFmtId="0" fontId="9" fillId="2" borderId="8" xfId="0" applyFont="1" applyFill="1" applyBorder="1" applyAlignment="1">
      <alignment horizontal="center" vertical="center"/>
    </xf>
    <xf numFmtId="0" fontId="2" fillId="4" borderId="1" xfId="0" applyFont="1" applyFill="1" applyBorder="1" applyAlignment="1">
      <alignment horizontal="center" vertical="center" wrapText="1"/>
    </xf>
    <xf numFmtId="0" fontId="0" fillId="2" borderId="15" xfId="0" applyFill="1" applyBorder="1" applyAlignment="1">
      <alignment horizontal="center" vertical="center"/>
    </xf>
    <xf numFmtId="0" fontId="0" fillId="2" borderId="22" xfId="0" applyFill="1" applyBorder="1" applyAlignment="1">
      <alignment horizontal="center" vertical="center"/>
    </xf>
    <xf numFmtId="0" fontId="5" fillId="3" borderId="18" xfId="0" applyFont="1" applyFill="1" applyBorder="1" applyAlignment="1" applyProtection="1">
      <alignment horizontal="center" vertical="center"/>
      <protection locked="0"/>
    </xf>
    <xf numFmtId="0" fontId="0" fillId="2" borderId="20" xfId="0" applyFill="1" applyBorder="1" applyAlignment="1">
      <alignment horizontal="center" vertical="center"/>
    </xf>
    <xf numFmtId="0" fontId="0" fillId="2" borderId="0" xfId="0" applyFill="1" applyBorder="1" applyAlignment="1">
      <alignment horizontal="center" vertical="center"/>
    </xf>
    <xf numFmtId="0" fontId="3" fillId="2" borderId="0" xfId="0" applyFont="1" applyFill="1" applyBorder="1" applyAlignment="1">
      <alignment horizontal="center" vertical="center"/>
    </xf>
    <xf numFmtId="0" fontId="7" fillId="3" borderId="18" xfId="0" applyFont="1" applyFill="1" applyBorder="1" applyAlignment="1" applyProtection="1">
      <alignment horizontal="center" vertical="center"/>
      <protection locked="0"/>
    </xf>
    <xf numFmtId="0" fontId="6" fillId="2" borderId="0" xfId="0" applyFont="1" applyFill="1" applyAlignment="1">
      <alignment vertical="center"/>
    </xf>
    <xf numFmtId="0" fontId="12" fillId="2" borderId="0" xfId="0" applyFont="1" applyFill="1" applyAlignment="1">
      <alignment horizontal="right" vertical="center"/>
    </xf>
    <xf numFmtId="0" fontId="2" fillId="2" borderId="0" xfId="0" applyFont="1" applyFill="1" applyAlignment="1">
      <alignment horizontal="left" vertical="center"/>
    </xf>
    <xf numFmtId="0" fontId="18" fillId="2" borderId="15" xfId="0" applyFont="1" applyFill="1" applyBorder="1" applyAlignment="1">
      <alignment vertical="center"/>
    </xf>
    <xf numFmtId="0" fontId="19" fillId="2" borderId="22" xfId="0" applyFont="1" applyFill="1" applyBorder="1" applyAlignment="1">
      <alignment vertical="center"/>
    </xf>
    <xf numFmtId="0" fontId="20" fillId="2" borderId="22" xfId="0" applyFont="1" applyFill="1" applyBorder="1" applyAlignment="1">
      <alignment horizontal="center" vertical="center"/>
    </xf>
    <xf numFmtId="0" fontId="20" fillId="2" borderId="26" xfId="0" applyFont="1" applyFill="1" applyBorder="1" applyAlignment="1">
      <alignment horizontal="center" vertical="center"/>
    </xf>
    <xf numFmtId="0" fontId="19" fillId="2" borderId="0" xfId="0" applyFont="1" applyFill="1" applyAlignment="1">
      <alignment vertical="center"/>
    </xf>
    <xf numFmtId="0" fontId="0" fillId="2" borderId="22" xfId="0" applyFont="1" applyFill="1" applyBorder="1" applyAlignment="1">
      <alignment vertical="center"/>
    </xf>
    <xf numFmtId="0" fontId="18" fillId="2" borderId="22" xfId="0" applyFont="1" applyFill="1" applyBorder="1" applyAlignment="1">
      <alignment vertical="center"/>
    </xf>
    <xf numFmtId="0" fontId="0" fillId="2" borderId="23" xfId="0" applyFill="1" applyBorder="1" applyAlignment="1">
      <alignment horizontal="center" vertical="center"/>
    </xf>
    <xf numFmtId="0" fontId="19" fillId="2" borderId="23" xfId="0" applyFont="1" applyFill="1" applyBorder="1" applyAlignment="1">
      <alignment horizontal="center" vertical="center"/>
    </xf>
    <xf numFmtId="164" fontId="5" fillId="3" borderId="28" xfId="0" applyNumberFormat="1" applyFont="1" applyFill="1" applyBorder="1" applyAlignment="1" applyProtection="1">
      <alignment vertical="center"/>
      <protection locked="0"/>
    </xf>
    <xf numFmtId="164" fontId="19" fillId="2" borderId="1" xfId="0" applyNumberFormat="1" applyFont="1" applyFill="1" applyBorder="1" applyAlignment="1">
      <alignment vertical="center"/>
    </xf>
    <xf numFmtId="0" fontId="0" fillId="2" borderId="1" xfId="0" applyFill="1" applyBorder="1" applyAlignment="1">
      <alignment vertical="center"/>
    </xf>
    <xf numFmtId="0" fontId="17" fillId="2" borderId="22" xfId="0" applyFont="1" applyFill="1" applyBorder="1" applyAlignment="1">
      <alignment vertical="center"/>
    </xf>
    <xf numFmtId="164" fontId="19" fillId="2" borderId="2" xfId="0" applyNumberFormat="1" applyFont="1" applyFill="1" applyBorder="1" applyAlignment="1">
      <alignment vertical="center"/>
    </xf>
    <xf numFmtId="0" fontId="7" fillId="3" borderId="29" xfId="0" applyFont="1" applyFill="1" applyBorder="1" applyAlignment="1" applyProtection="1">
      <alignment horizontal="left" vertical="center"/>
      <protection locked="0"/>
    </xf>
    <xf numFmtId="0" fontId="7" fillId="3" borderId="28" xfId="0" applyFont="1" applyFill="1" applyBorder="1" applyAlignment="1" applyProtection="1">
      <alignment horizontal="left" vertical="center"/>
      <protection locked="0"/>
    </xf>
    <xf numFmtId="0" fontId="7" fillId="3" borderId="28" xfId="0" applyFont="1" applyFill="1" applyBorder="1" applyAlignment="1" applyProtection="1">
      <alignment horizontal="center" vertical="center"/>
      <protection locked="0"/>
    </xf>
    <xf numFmtId="0" fontId="5" fillId="3" borderId="28" xfId="0" applyFont="1" applyFill="1" applyBorder="1" applyAlignment="1" applyProtection="1">
      <alignment horizontal="center" vertical="center"/>
      <protection locked="0"/>
    </xf>
    <xf numFmtId="0" fontId="0" fillId="2" borderId="1" xfId="0" applyFill="1" applyBorder="1" applyAlignment="1">
      <alignment horizontal="center" vertical="center"/>
    </xf>
    <xf numFmtId="0" fontId="18" fillId="2" borderId="1" xfId="0" applyFont="1" applyFill="1" applyBorder="1" applyAlignment="1">
      <alignment vertical="center"/>
    </xf>
    <xf numFmtId="0" fontId="19" fillId="2" borderId="1" xfId="0" applyFont="1" applyFill="1" applyBorder="1" applyAlignment="1">
      <alignment horizontal="center" vertical="center"/>
    </xf>
    <xf numFmtId="0" fontId="19" fillId="2" borderId="1" xfId="0" applyFont="1" applyFill="1" applyBorder="1" applyAlignment="1">
      <alignment vertical="center"/>
    </xf>
    <xf numFmtId="0" fontId="21" fillId="2" borderId="1" xfId="0" applyFont="1" applyFill="1" applyBorder="1" applyAlignment="1">
      <alignment vertical="center"/>
    </xf>
    <xf numFmtId="14" fontId="18" fillId="2" borderId="15" xfId="0" applyNumberFormat="1" applyFont="1" applyFill="1" applyBorder="1" applyAlignment="1">
      <alignment horizontal="center" vertical="center"/>
    </xf>
    <xf numFmtId="0" fontId="18" fillId="2" borderId="22" xfId="0" applyFont="1" applyFill="1" applyBorder="1" applyAlignment="1">
      <alignment horizontal="center" vertical="center"/>
    </xf>
    <xf numFmtId="0" fontId="0" fillId="2" borderId="2" xfId="0" applyFill="1" applyBorder="1" applyAlignment="1">
      <alignment vertical="center"/>
    </xf>
    <xf numFmtId="0" fontId="5" fillId="3" borderId="28" xfId="0" applyFont="1" applyFill="1" applyBorder="1" applyAlignment="1" applyProtection="1">
      <alignment vertical="center"/>
      <protection locked="0"/>
    </xf>
    <xf numFmtId="0" fontId="9" fillId="3" borderId="28" xfId="0" applyFont="1" applyFill="1" applyBorder="1" applyAlignment="1" applyProtection="1">
      <alignment horizontal="center" vertical="center"/>
      <protection locked="0"/>
    </xf>
    <xf numFmtId="0" fontId="9" fillId="3" borderId="31" xfId="0" applyFont="1" applyFill="1" applyBorder="1" applyAlignment="1" applyProtection="1">
      <alignment horizontal="center" vertical="center"/>
      <protection locked="0"/>
    </xf>
    <xf numFmtId="0" fontId="18" fillId="2" borderId="1" xfId="0" applyFont="1" applyFill="1" applyBorder="1" applyAlignment="1">
      <alignment horizontal="center" vertical="center"/>
    </xf>
    <xf numFmtId="0" fontId="9" fillId="2" borderId="1" xfId="0" applyFont="1" applyFill="1" applyBorder="1" applyAlignment="1">
      <alignment horizontal="center" vertical="center"/>
    </xf>
    <xf numFmtId="0" fontId="19" fillId="2" borderId="0" xfId="0" applyFont="1" applyFill="1" applyBorder="1" applyAlignment="1">
      <alignment vertical="center"/>
    </xf>
    <xf numFmtId="0" fontId="0" fillId="2" borderId="0" xfId="0" applyFont="1" applyFill="1" applyAlignment="1">
      <alignment vertical="center"/>
    </xf>
    <xf numFmtId="0" fontId="0" fillId="2" borderId="15" xfId="0" applyFont="1" applyFill="1" applyBorder="1" applyAlignment="1">
      <alignment vertical="center"/>
    </xf>
    <xf numFmtId="0" fontId="0" fillId="2" borderId="1" xfId="0" applyFont="1" applyFill="1" applyBorder="1" applyAlignment="1">
      <alignment vertical="center"/>
    </xf>
    <xf numFmtId="0" fontId="0" fillId="2" borderId="4" xfId="0" applyFont="1" applyFill="1" applyBorder="1" applyAlignment="1">
      <alignment vertical="center"/>
    </xf>
    <xf numFmtId="0" fontId="0" fillId="2" borderId="0" xfId="0" applyFont="1" applyFill="1" applyBorder="1" applyAlignment="1">
      <alignment vertical="center"/>
    </xf>
    <xf numFmtId="164" fontId="0" fillId="2" borderId="15" xfId="0" applyNumberFormat="1" applyFont="1" applyFill="1" applyBorder="1" applyAlignment="1">
      <alignment horizontal="right" vertical="center"/>
    </xf>
    <xf numFmtId="164" fontId="0" fillId="2" borderId="27" xfId="0" applyNumberFormat="1" applyFont="1" applyFill="1" applyBorder="1" applyAlignment="1">
      <alignment horizontal="right" vertical="center"/>
    </xf>
    <xf numFmtId="164" fontId="0" fillId="2" borderId="1" xfId="0" applyNumberFormat="1" applyFont="1" applyFill="1" applyBorder="1" applyAlignment="1">
      <alignment horizontal="right" vertical="center"/>
    </xf>
    <xf numFmtId="0" fontId="0" fillId="2" borderId="7" xfId="0" applyFont="1" applyFill="1" applyBorder="1" applyAlignment="1">
      <alignment vertical="center"/>
    </xf>
    <xf numFmtId="0" fontId="0" fillId="2" borderId="2" xfId="0" applyFill="1" applyBorder="1" applyAlignment="1">
      <alignment horizontal="center" vertical="center"/>
    </xf>
    <xf numFmtId="164" fontId="0" fillId="2" borderId="30" xfId="0" applyNumberFormat="1" applyFont="1" applyFill="1" applyBorder="1" applyAlignment="1">
      <alignment horizontal="right" vertical="center"/>
    </xf>
    <xf numFmtId="0" fontId="20" fillId="2" borderId="1" xfId="0" applyFont="1" applyFill="1" applyBorder="1" applyAlignment="1">
      <alignment horizontal="center" vertical="center"/>
    </xf>
    <xf numFmtId="0" fontId="2" fillId="4" borderId="2" xfId="0" applyFont="1" applyFill="1" applyBorder="1" applyAlignment="1">
      <alignment horizontal="center" vertical="center"/>
    </xf>
    <xf numFmtId="0" fontId="2" fillId="4" borderId="3" xfId="0" applyFont="1" applyFill="1" applyBorder="1" applyAlignment="1">
      <alignment horizontal="center" vertical="center"/>
    </xf>
    <xf numFmtId="0" fontId="2" fillId="4" borderId="2" xfId="0" applyFont="1" applyFill="1" applyBorder="1" applyAlignment="1">
      <alignment horizontal="center" vertical="center" wrapText="1"/>
    </xf>
    <xf numFmtId="0" fontId="2" fillId="4" borderId="1" xfId="0" applyFont="1" applyFill="1" applyBorder="1" applyAlignment="1">
      <alignment horizontal="center" vertical="center"/>
    </xf>
    <xf numFmtId="0" fontId="0" fillId="4" borderId="6" xfId="0" applyFill="1" applyBorder="1" applyAlignment="1">
      <alignment horizontal="left" vertical="center"/>
    </xf>
    <xf numFmtId="0" fontId="0" fillId="4" borderId="8" xfId="0" applyFill="1" applyBorder="1" applyAlignment="1">
      <alignment horizontal="left" vertical="center"/>
    </xf>
    <xf numFmtId="0" fontId="0" fillId="2" borderId="6" xfId="0" applyFill="1" applyBorder="1" applyAlignment="1">
      <alignment horizontal="center" vertical="center"/>
    </xf>
    <xf numFmtId="0" fontId="0" fillId="2" borderId="8" xfId="0" applyFill="1" applyBorder="1" applyAlignment="1">
      <alignment horizontal="center" vertical="center"/>
    </xf>
    <xf numFmtId="0" fontId="4" fillId="2" borderId="5" xfId="0" applyFont="1" applyFill="1" applyBorder="1" applyAlignment="1">
      <alignment horizontal="left" vertical="center"/>
    </xf>
    <xf numFmtId="0" fontId="0" fillId="5" borderId="6" xfId="0" applyFill="1" applyBorder="1" applyAlignment="1">
      <alignment horizontal="left" vertical="center"/>
    </xf>
    <xf numFmtId="0" fontId="0" fillId="5" borderId="7" xfId="0" applyFill="1" applyBorder="1" applyAlignment="1">
      <alignment horizontal="left" vertical="center"/>
    </xf>
    <xf numFmtId="0" fontId="0" fillId="5" borderId="8" xfId="0" applyFill="1" applyBorder="1" applyAlignment="1">
      <alignment horizontal="left" vertical="center"/>
    </xf>
    <xf numFmtId="0" fontId="2" fillId="2" borderId="6" xfId="0" applyFont="1" applyFill="1" applyBorder="1" applyAlignment="1">
      <alignment horizontal="right" vertical="center"/>
    </xf>
    <xf numFmtId="0" fontId="2" fillId="2" borderId="7" xfId="0" applyFont="1" applyFill="1" applyBorder="1" applyAlignment="1">
      <alignment horizontal="right" vertical="center"/>
    </xf>
    <xf numFmtId="0" fontId="2" fillId="2" borderId="8" xfId="0" applyFont="1" applyFill="1" applyBorder="1" applyAlignment="1">
      <alignment horizontal="right" vertical="center"/>
    </xf>
    <xf numFmtId="0" fontId="0" fillId="4" borderId="6" xfId="0" applyFill="1" applyBorder="1" applyAlignment="1">
      <alignment horizontal="left" vertical="center" wrapText="1"/>
    </xf>
    <xf numFmtId="0" fontId="0" fillId="4" borderId="8" xfId="0" applyFill="1" applyBorder="1" applyAlignment="1">
      <alignment horizontal="left" vertical="center" wrapText="1"/>
    </xf>
    <xf numFmtId="165" fontId="0" fillId="2" borderId="6" xfId="0" applyNumberFormat="1" applyFill="1" applyBorder="1" applyAlignment="1">
      <alignment horizontal="center" vertical="center"/>
    </xf>
    <xf numFmtId="165" fontId="0" fillId="2" borderId="8" xfId="0" applyNumberFormat="1" applyFill="1" applyBorder="1" applyAlignment="1">
      <alignment horizontal="center" vertical="center"/>
    </xf>
    <xf numFmtId="9" fontId="0" fillId="2" borderId="6" xfId="1" applyFont="1" applyFill="1" applyBorder="1" applyAlignment="1">
      <alignment horizontal="center" vertical="center"/>
    </xf>
    <xf numFmtId="9" fontId="0" fillId="2" borderId="8" xfId="1" applyFont="1" applyFill="1" applyBorder="1" applyAlignment="1">
      <alignment horizontal="center" vertical="center"/>
    </xf>
    <xf numFmtId="0" fontId="4" fillId="2" borderId="0" xfId="0" applyFont="1" applyFill="1" applyBorder="1" applyAlignment="1">
      <alignment horizontal="left" vertical="center"/>
    </xf>
    <xf numFmtId="0" fontId="8" fillId="2" borderId="5" xfId="0" applyFont="1" applyFill="1" applyBorder="1" applyAlignment="1">
      <alignment horizontal="left" vertical="center"/>
    </xf>
    <xf numFmtId="0" fontId="8" fillId="2" borderId="0" xfId="0" applyFont="1" applyFill="1" applyBorder="1" applyAlignment="1">
      <alignment horizontal="left" vertical="center"/>
    </xf>
    <xf numFmtId="0" fontId="8" fillId="2" borderId="0" xfId="0" applyFont="1" applyFill="1" applyBorder="1" applyAlignment="1">
      <alignment horizontal="left" vertical="center" wrapText="1"/>
    </xf>
    <xf numFmtId="0" fontId="16" fillId="2" borderId="0" xfId="0" applyFont="1" applyFill="1" applyAlignment="1">
      <alignment horizontal="center" vertical="center"/>
    </xf>
    <xf numFmtId="0" fontId="6" fillId="2" borderId="0" xfId="0" applyFont="1" applyFill="1" applyAlignment="1">
      <alignment horizontal="center" vertical="center"/>
    </xf>
    <xf numFmtId="0" fontId="25" fillId="2" borderId="0" xfId="0" applyFont="1" applyFill="1" applyAlignment="1">
      <alignment horizontal="center" vertical="center"/>
    </xf>
    <xf numFmtId="0" fontId="8" fillId="2" borderId="24" xfId="0" applyFont="1" applyFill="1" applyBorder="1" applyAlignment="1">
      <alignment horizontal="left" vertical="center" wrapText="1"/>
    </xf>
    <xf numFmtId="0" fontId="13" fillId="2" borderId="11" xfId="0" applyFont="1" applyFill="1" applyBorder="1" applyAlignment="1">
      <alignment horizontal="left" vertical="center" indent="2"/>
    </xf>
    <xf numFmtId="0" fontId="13" fillId="2" borderId="4" xfId="0" applyFont="1" applyFill="1" applyBorder="1" applyAlignment="1">
      <alignment horizontal="left" vertical="center" indent="2"/>
    </xf>
    <xf numFmtId="0" fontId="13" fillId="2" borderId="12" xfId="0" applyFont="1" applyFill="1" applyBorder="1" applyAlignment="1">
      <alignment horizontal="left" vertical="center" indent="2"/>
    </xf>
    <xf numFmtId="0" fontId="2" fillId="2" borderId="0" xfId="0" applyFont="1" applyFill="1" applyAlignment="1">
      <alignment horizontal="left" vertical="center"/>
    </xf>
    <xf numFmtId="0" fontId="24" fillId="4" borderId="1" xfId="0" applyFont="1" applyFill="1" applyBorder="1" applyAlignment="1">
      <alignment horizontal="center" vertical="center" wrapText="1"/>
    </xf>
  </cellXfs>
  <cellStyles count="2">
    <cellStyle name="Normal" xfId="0" builtinId="0"/>
    <cellStyle name="Percent" xfId="1" builtinId="5"/>
  </cellStyles>
  <dxfs count="0"/>
  <tableStyles count="0" defaultTableStyle="TableStyleMedium2" defaultPivotStyle="PivotStyleLight16"/>
  <colors>
    <mruColors>
      <color rgb="FFBDD7EE"/>
      <color rgb="FF0000CC"/>
      <color rgb="FFDDEBF7"/>
      <color rgb="FFFEEB9A"/>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88"/>
  <sheetViews>
    <sheetView tabSelected="1" zoomScaleNormal="100" workbookViewId="0">
      <selection sqref="A1:N1"/>
    </sheetView>
  </sheetViews>
  <sheetFormatPr defaultColWidth="9.08984375" defaultRowHeight="14.5"/>
  <cols>
    <col min="1" max="1" width="6.6328125" style="6" customWidth="1"/>
    <col min="2" max="2" width="41.36328125" style="2" customWidth="1"/>
    <col min="3" max="3" width="11.1796875" style="2" customWidth="1"/>
    <col min="4" max="4" width="11.36328125" style="2" customWidth="1"/>
    <col min="5" max="5" width="16" style="6" customWidth="1"/>
    <col min="6" max="6" width="13.36328125" style="2" customWidth="1"/>
    <col min="7" max="7" width="11.36328125" style="100" customWidth="1"/>
    <col min="8" max="8" width="10.90625" style="100" customWidth="1"/>
    <col min="9" max="9" width="4.08984375" style="100" customWidth="1"/>
    <col min="10" max="10" width="14.6328125" style="2" customWidth="1"/>
    <col min="11" max="15" width="10.6328125" style="2" customWidth="1"/>
    <col min="16" max="16" width="2.6328125" style="2" customWidth="1"/>
    <col min="17" max="16384" width="9.08984375" style="2"/>
  </cols>
  <sheetData>
    <row r="1" spans="1:16" ht="18" customHeight="1">
      <c r="A1" s="139" t="s">
        <v>134</v>
      </c>
      <c r="B1" s="138"/>
      <c r="C1" s="138"/>
      <c r="D1" s="138"/>
      <c r="E1" s="138"/>
      <c r="F1" s="138"/>
      <c r="G1" s="138"/>
      <c r="H1" s="138"/>
      <c r="I1" s="138"/>
      <c r="J1" s="138"/>
      <c r="K1" s="138"/>
      <c r="L1" s="138"/>
      <c r="M1" s="138"/>
      <c r="N1" s="138"/>
      <c r="O1" s="66" t="s">
        <v>78</v>
      </c>
    </row>
    <row r="2" spans="1:16" ht="18" customHeight="1">
      <c r="A2" s="138" t="s">
        <v>41</v>
      </c>
      <c r="B2" s="138"/>
      <c r="C2" s="138"/>
      <c r="D2" s="138"/>
      <c r="E2" s="138"/>
      <c r="F2" s="138"/>
      <c r="G2" s="138"/>
      <c r="H2" s="138"/>
      <c r="I2" s="138"/>
      <c r="J2" s="138"/>
      <c r="K2" s="138"/>
      <c r="L2" s="138"/>
      <c r="M2" s="138"/>
      <c r="N2" s="138"/>
      <c r="O2" s="65"/>
    </row>
    <row r="3" spans="1:16" ht="18" customHeight="1">
      <c r="A3" s="137" t="s">
        <v>79</v>
      </c>
      <c r="B3" s="138"/>
      <c r="C3" s="138"/>
      <c r="D3" s="138"/>
      <c r="E3" s="138"/>
      <c r="F3" s="138"/>
      <c r="G3" s="138"/>
      <c r="H3" s="138"/>
      <c r="I3" s="138"/>
      <c r="J3" s="138"/>
      <c r="K3" s="138"/>
      <c r="L3" s="138"/>
      <c r="M3" s="138"/>
      <c r="N3" s="138"/>
      <c r="O3" s="65"/>
    </row>
    <row r="4" spans="1:16">
      <c r="A4" s="1"/>
    </row>
    <row r="5" spans="1:16">
      <c r="A5" s="144" t="s">
        <v>70</v>
      </c>
      <c r="B5" s="144"/>
      <c r="C5" s="144"/>
      <c r="D5" s="144"/>
      <c r="E5" s="144"/>
      <c r="F5" s="144"/>
      <c r="G5" s="144"/>
      <c r="H5" s="144"/>
      <c r="I5" s="144"/>
      <c r="J5" s="144"/>
      <c r="K5" s="144"/>
      <c r="L5" s="144"/>
      <c r="M5" s="144"/>
      <c r="N5" s="144"/>
      <c r="O5" s="144"/>
      <c r="P5" s="144"/>
    </row>
    <row r="6" spans="1:16" ht="7.5" customHeight="1">
      <c r="A6" s="29"/>
      <c r="B6" s="29"/>
      <c r="C6" s="30"/>
      <c r="D6" s="30"/>
      <c r="E6" s="31"/>
      <c r="F6" s="29"/>
      <c r="G6" s="67"/>
      <c r="H6" s="67"/>
      <c r="I6" s="67"/>
      <c r="J6" s="29"/>
      <c r="K6" s="29"/>
      <c r="L6" s="29"/>
      <c r="M6" s="29"/>
      <c r="N6" s="29"/>
      <c r="O6" s="29"/>
      <c r="P6" s="29"/>
    </row>
    <row r="7" spans="1:16" ht="21" customHeight="1">
      <c r="A7" s="120" t="s">
        <v>16</v>
      </c>
      <c r="B7" s="120"/>
      <c r="C7" s="120"/>
      <c r="D7" s="120"/>
      <c r="E7" s="120"/>
      <c r="F7" s="120"/>
      <c r="G7" s="120"/>
      <c r="H7" s="120"/>
      <c r="I7" s="120"/>
      <c r="J7" s="120"/>
      <c r="K7" s="120"/>
      <c r="L7" s="120"/>
      <c r="M7" s="120"/>
      <c r="N7" s="120"/>
      <c r="O7" s="120"/>
    </row>
    <row r="8" spans="1:16" ht="34.5" customHeight="1">
      <c r="A8" s="112" t="s">
        <v>17</v>
      </c>
      <c r="B8" s="112" t="s">
        <v>63</v>
      </c>
      <c r="C8" s="112" t="s">
        <v>0</v>
      </c>
      <c r="D8" s="115" t="s">
        <v>1</v>
      </c>
      <c r="E8" s="115"/>
      <c r="F8" s="8" t="s">
        <v>6</v>
      </c>
      <c r="G8" s="25" t="s">
        <v>64</v>
      </c>
      <c r="H8" s="114" t="s">
        <v>65</v>
      </c>
      <c r="I8" s="114" t="s">
        <v>69</v>
      </c>
      <c r="J8" s="112" t="s">
        <v>2</v>
      </c>
      <c r="K8" s="145" t="s">
        <v>130</v>
      </c>
      <c r="L8" s="115"/>
      <c r="M8" s="115"/>
      <c r="N8" s="115"/>
      <c r="O8" s="115"/>
    </row>
    <row r="9" spans="1:16" ht="34.5" customHeight="1">
      <c r="A9" s="113"/>
      <c r="B9" s="113"/>
      <c r="C9" s="113"/>
      <c r="D9" s="21" t="s">
        <v>5</v>
      </c>
      <c r="E9" s="57" t="s">
        <v>11</v>
      </c>
      <c r="F9" s="9" t="s">
        <v>15</v>
      </c>
      <c r="G9" s="9" t="s">
        <v>15</v>
      </c>
      <c r="H9" s="113"/>
      <c r="I9" s="113"/>
      <c r="J9" s="113"/>
      <c r="K9" s="27" t="s">
        <v>66</v>
      </c>
      <c r="L9" s="27" t="s">
        <v>67</v>
      </c>
      <c r="M9" s="28" t="s">
        <v>3</v>
      </c>
      <c r="N9" s="28" t="s">
        <v>4</v>
      </c>
      <c r="O9" s="27" t="s">
        <v>68</v>
      </c>
    </row>
    <row r="10" spans="1:16" ht="20.25" customHeight="1">
      <c r="A10" s="10">
        <v>1.1000000000000001</v>
      </c>
      <c r="B10" s="121" t="s">
        <v>12</v>
      </c>
      <c r="C10" s="122"/>
      <c r="D10" s="122"/>
      <c r="E10" s="122"/>
      <c r="F10" s="122"/>
      <c r="G10" s="122"/>
      <c r="H10" s="122"/>
      <c r="I10" s="122"/>
      <c r="J10" s="122"/>
      <c r="K10" s="122"/>
      <c r="L10" s="122"/>
      <c r="M10" s="122"/>
      <c r="N10" s="122"/>
      <c r="O10" s="123"/>
    </row>
    <row r="11" spans="1:16" ht="20.25" customHeight="1">
      <c r="A11" s="13">
        <v>1</v>
      </c>
      <c r="B11" s="68" t="s">
        <v>81</v>
      </c>
      <c r="C11" s="91" t="s">
        <v>124</v>
      </c>
      <c r="D11" s="58" t="s">
        <v>126</v>
      </c>
      <c r="E11" s="58">
        <v>20</v>
      </c>
      <c r="F11" s="16">
        <v>4350</v>
      </c>
      <c r="G11" s="105">
        <f t="shared" ref="G11:G42" si="0">IFERROR(F11/E11,"")</f>
        <v>217.5</v>
      </c>
      <c r="H11" s="101" t="s">
        <v>127</v>
      </c>
      <c r="I11" s="101" t="s">
        <v>42</v>
      </c>
      <c r="J11" s="15"/>
      <c r="K11" s="49" t="s">
        <v>131</v>
      </c>
      <c r="L11" s="49"/>
      <c r="M11" s="49"/>
      <c r="N11" s="49"/>
      <c r="O11" s="50"/>
    </row>
    <row r="12" spans="1:16" ht="20.25" customHeight="1">
      <c r="A12" s="14">
        <v>2</v>
      </c>
      <c r="B12" s="68" t="s">
        <v>80</v>
      </c>
      <c r="C12" s="91" t="s">
        <v>124</v>
      </c>
      <c r="D12" s="58" t="s">
        <v>126</v>
      </c>
      <c r="E12" s="58">
        <v>20</v>
      </c>
      <c r="F12" s="16">
        <v>3335</v>
      </c>
      <c r="G12" s="105">
        <f t="shared" si="0"/>
        <v>166.75</v>
      </c>
      <c r="H12" s="101" t="s">
        <v>127</v>
      </c>
      <c r="I12" s="101" t="s">
        <v>43</v>
      </c>
      <c r="J12" s="15"/>
      <c r="K12" s="49" t="s">
        <v>131</v>
      </c>
      <c r="L12" s="49"/>
      <c r="M12" s="49"/>
      <c r="N12" s="49"/>
      <c r="O12" s="50"/>
    </row>
    <row r="13" spans="1:16" ht="20.25" customHeight="1">
      <c r="A13" s="14">
        <v>3</v>
      </c>
      <c r="B13" s="68" t="s">
        <v>82</v>
      </c>
      <c r="C13" s="91" t="s">
        <v>124</v>
      </c>
      <c r="D13" s="58" t="s">
        <v>126</v>
      </c>
      <c r="E13" s="58">
        <v>40</v>
      </c>
      <c r="F13" s="16">
        <v>26690</v>
      </c>
      <c r="G13" s="105">
        <f t="shared" si="0"/>
        <v>667.25</v>
      </c>
      <c r="H13" s="101" t="s">
        <v>128</v>
      </c>
      <c r="I13" s="101" t="s">
        <v>49</v>
      </c>
      <c r="J13" s="15"/>
      <c r="K13" s="49" t="s">
        <v>131</v>
      </c>
      <c r="L13" s="49"/>
      <c r="M13" s="49" t="s">
        <v>131</v>
      </c>
      <c r="N13" s="49"/>
      <c r="O13" s="50"/>
    </row>
    <row r="14" spans="1:16" ht="20.25" customHeight="1">
      <c r="A14" s="47">
        <v>4</v>
      </c>
      <c r="B14" s="35" t="s">
        <v>83</v>
      </c>
      <c r="C14" s="91" t="s">
        <v>124</v>
      </c>
      <c r="D14" s="58" t="s">
        <v>126</v>
      </c>
      <c r="E14" s="59">
        <v>16</v>
      </c>
      <c r="F14" s="48">
        <v>25665</v>
      </c>
      <c r="G14" s="105">
        <f t="shared" si="0"/>
        <v>1604.0625</v>
      </c>
      <c r="H14" s="101" t="s">
        <v>128</v>
      </c>
      <c r="I14" s="73" t="s">
        <v>54</v>
      </c>
      <c r="J14" s="35"/>
      <c r="K14" s="51" t="s">
        <v>131</v>
      </c>
      <c r="L14" s="51"/>
      <c r="M14" s="51"/>
      <c r="N14" s="51"/>
      <c r="O14" s="52"/>
    </row>
    <row r="15" spans="1:16" ht="20.25" customHeight="1">
      <c r="A15" s="47">
        <v>5</v>
      </c>
      <c r="B15" s="74" t="s">
        <v>84</v>
      </c>
      <c r="C15" s="91" t="s">
        <v>124</v>
      </c>
      <c r="D15" s="58" t="s">
        <v>126</v>
      </c>
      <c r="E15" s="59">
        <v>30</v>
      </c>
      <c r="F15" s="48">
        <v>13000</v>
      </c>
      <c r="G15" s="105">
        <f t="shared" si="0"/>
        <v>433.33333333333331</v>
      </c>
      <c r="H15" s="101" t="s">
        <v>128</v>
      </c>
      <c r="I15" s="73" t="s">
        <v>44</v>
      </c>
      <c r="J15" s="35"/>
      <c r="K15" s="51" t="s">
        <v>131</v>
      </c>
      <c r="L15" s="51"/>
      <c r="M15" s="51"/>
      <c r="N15" s="51"/>
      <c r="O15" s="52"/>
    </row>
    <row r="16" spans="1:16" ht="20.25" customHeight="1">
      <c r="A16" s="47">
        <v>6</v>
      </c>
      <c r="B16" s="74" t="s">
        <v>85</v>
      </c>
      <c r="C16" s="91" t="s">
        <v>124</v>
      </c>
      <c r="D16" s="58" t="s">
        <v>126</v>
      </c>
      <c r="E16" s="75">
        <v>22</v>
      </c>
      <c r="F16" s="34">
        <v>9000</v>
      </c>
      <c r="G16" s="106">
        <f t="shared" si="0"/>
        <v>409.09090909090907</v>
      </c>
      <c r="H16" s="101" t="s">
        <v>128</v>
      </c>
      <c r="I16" s="73" t="s">
        <v>44</v>
      </c>
      <c r="J16" s="35"/>
      <c r="K16" s="51" t="s">
        <v>131</v>
      </c>
      <c r="L16" s="51"/>
      <c r="M16" s="51"/>
      <c r="N16" s="51"/>
      <c r="O16" s="52"/>
    </row>
    <row r="17" spans="1:15" ht="20.25" customHeight="1">
      <c r="A17" s="47">
        <v>7</v>
      </c>
      <c r="B17" s="74" t="s">
        <v>86</v>
      </c>
      <c r="C17" s="91" t="s">
        <v>124</v>
      </c>
      <c r="D17" s="58" t="s">
        <v>126</v>
      </c>
      <c r="E17" s="75">
        <v>18</v>
      </c>
      <c r="F17" s="34">
        <v>7000</v>
      </c>
      <c r="G17" s="106">
        <f t="shared" si="0"/>
        <v>388.88888888888891</v>
      </c>
      <c r="H17" s="101" t="s">
        <v>128</v>
      </c>
      <c r="I17" s="73" t="s">
        <v>54</v>
      </c>
      <c r="J17" s="35"/>
      <c r="K17" s="51" t="s">
        <v>131</v>
      </c>
      <c r="L17" s="51"/>
      <c r="M17" s="51"/>
      <c r="N17" s="51"/>
      <c r="O17" s="52"/>
    </row>
    <row r="18" spans="1:15" ht="20.25" customHeight="1">
      <c r="A18" s="47">
        <v>8</v>
      </c>
      <c r="B18" s="74" t="s">
        <v>87</v>
      </c>
      <c r="C18" s="91" t="s">
        <v>124</v>
      </c>
      <c r="D18" s="58" t="s">
        <v>126</v>
      </c>
      <c r="E18" s="75">
        <v>40</v>
      </c>
      <c r="F18" s="34">
        <v>6480</v>
      </c>
      <c r="G18" s="106">
        <f t="shared" si="0"/>
        <v>162</v>
      </c>
      <c r="H18" s="101" t="s">
        <v>128</v>
      </c>
      <c r="I18" s="73" t="s">
        <v>54</v>
      </c>
      <c r="J18" s="35"/>
      <c r="K18" s="51" t="s">
        <v>131</v>
      </c>
      <c r="L18" s="51"/>
      <c r="M18" s="49" t="s">
        <v>131</v>
      </c>
      <c r="N18" s="51"/>
      <c r="O18" s="52"/>
    </row>
    <row r="19" spans="1:15" ht="20.25" customHeight="1">
      <c r="A19" s="47">
        <v>9</v>
      </c>
      <c r="B19" s="74" t="s">
        <v>88</v>
      </c>
      <c r="C19" s="91" t="s">
        <v>124</v>
      </c>
      <c r="D19" s="58" t="s">
        <v>126</v>
      </c>
      <c r="E19" s="75">
        <v>12</v>
      </c>
      <c r="F19" s="34">
        <v>2280</v>
      </c>
      <c r="G19" s="106">
        <f t="shared" si="0"/>
        <v>190</v>
      </c>
      <c r="H19" s="101" t="s">
        <v>127</v>
      </c>
      <c r="I19" s="73" t="s">
        <v>48</v>
      </c>
      <c r="J19" s="35"/>
      <c r="K19" s="51" t="s">
        <v>131</v>
      </c>
      <c r="L19" s="51"/>
      <c r="M19" s="49" t="s">
        <v>131</v>
      </c>
      <c r="N19" s="51"/>
      <c r="O19" s="52"/>
    </row>
    <row r="20" spans="1:15" ht="20.25" customHeight="1">
      <c r="A20" s="47">
        <v>10</v>
      </c>
      <c r="B20" s="74" t="s">
        <v>89</v>
      </c>
      <c r="C20" s="92" t="s">
        <v>125</v>
      </c>
      <c r="D20" s="58" t="s">
        <v>126</v>
      </c>
      <c r="E20" s="75">
        <v>22</v>
      </c>
      <c r="F20" s="34">
        <v>3500</v>
      </c>
      <c r="G20" s="106">
        <f t="shared" si="0"/>
        <v>159.09090909090909</v>
      </c>
      <c r="H20" s="101" t="s">
        <v>127</v>
      </c>
      <c r="I20" s="73" t="s">
        <v>44</v>
      </c>
      <c r="J20" s="35"/>
      <c r="K20" s="51" t="s">
        <v>131</v>
      </c>
      <c r="L20" s="51"/>
      <c r="M20" s="51"/>
      <c r="N20" s="51"/>
      <c r="O20" s="52"/>
    </row>
    <row r="21" spans="1:15" ht="20.25" customHeight="1">
      <c r="A21" s="47">
        <v>11</v>
      </c>
      <c r="B21" s="74" t="s">
        <v>90</v>
      </c>
      <c r="C21" s="92" t="s">
        <v>125</v>
      </c>
      <c r="D21" s="58" t="s">
        <v>126</v>
      </c>
      <c r="E21" s="75">
        <v>22</v>
      </c>
      <c r="F21" s="34">
        <v>4050</v>
      </c>
      <c r="G21" s="106">
        <f t="shared" si="0"/>
        <v>184.09090909090909</v>
      </c>
      <c r="H21" s="101" t="s">
        <v>127</v>
      </c>
      <c r="I21" s="73" t="s">
        <v>44</v>
      </c>
      <c r="J21" s="35"/>
      <c r="K21" s="51" t="s">
        <v>131</v>
      </c>
      <c r="L21" s="51"/>
      <c r="M21" s="51"/>
      <c r="N21" s="51"/>
      <c r="O21" s="52"/>
    </row>
    <row r="22" spans="1:15" ht="20.25" customHeight="1">
      <c r="A22" s="47">
        <v>12</v>
      </c>
      <c r="B22" s="74" t="s">
        <v>91</v>
      </c>
      <c r="C22" s="92" t="s">
        <v>125</v>
      </c>
      <c r="D22" s="58" t="s">
        <v>126</v>
      </c>
      <c r="E22" s="75">
        <v>18</v>
      </c>
      <c r="F22" s="34">
        <v>26500</v>
      </c>
      <c r="G22" s="106">
        <f t="shared" si="0"/>
        <v>1472.2222222222222</v>
      </c>
      <c r="H22" s="101" t="s">
        <v>128</v>
      </c>
      <c r="I22" s="73" t="s">
        <v>42</v>
      </c>
      <c r="J22" s="35"/>
      <c r="K22" s="51" t="s">
        <v>131</v>
      </c>
      <c r="L22" s="51"/>
      <c r="M22" s="51"/>
      <c r="N22" s="51"/>
      <c r="O22" s="52"/>
    </row>
    <row r="23" spans="1:15" ht="20.25" customHeight="1">
      <c r="A23" s="47">
        <v>13</v>
      </c>
      <c r="B23" s="73" t="s">
        <v>92</v>
      </c>
      <c r="C23" s="92" t="s">
        <v>125</v>
      </c>
      <c r="D23" s="58" t="s">
        <v>126</v>
      </c>
      <c r="E23" s="75">
        <v>22</v>
      </c>
      <c r="F23" s="34">
        <v>4920</v>
      </c>
      <c r="G23" s="106">
        <f t="shared" si="0"/>
        <v>223.63636363636363</v>
      </c>
      <c r="H23" s="101" t="s">
        <v>127</v>
      </c>
      <c r="I23" s="73" t="s">
        <v>44</v>
      </c>
      <c r="J23" s="35"/>
      <c r="K23" s="51" t="s">
        <v>131</v>
      </c>
      <c r="L23" s="51"/>
      <c r="M23" s="51"/>
      <c r="N23" s="51"/>
      <c r="O23" s="52"/>
    </row>
    <row r="24" spans="1:15" s="72" customFormat="1" ht="20.25" customHeight="1">
      <c r="A24" s="47">
        <v>14</v>
      </c>
      <c r="B24" s="80" t="s">
        <v>93</v>
      </c>
      <c r="C24" s="92" t="s">
        <v>125</v>
      </c>
      <c r="D24" s="58" t="s">
        <v>126</v>
      </c>
      <c r="E24" s="76">
        <v>12</v>
      </c>
      <c r="F24" s="78">
        <v>6180</v>
      </c>
      <c r="G24" s="106">
        <f t="shared" si="0"/>
        <v>515</v>
      </c>
      <c r="H24" s="101" t="s">
        <v>128</v>
      </c>
      <c r="I24" s="73" t="s">
        <v>61</v>
      </c>
      <c r="J24" s="69"/>
      <c r="K24" s="51" t="s">
        <v>131</v>
      </c>
      <c r="L24" s="51" t="s">
        <v>131</v>
      </c>
      <c r="M24" s="70"/>
      <c r="N24" s="70"/>
      <c r="O24" s="71"/>
    </row>
    <row r="25" spans="1:15" s="72" customFormat="1" ht="20.25" customHeight="1">
      <c r="A25" s="47">
        <v>15</v>
      </c>
      <c r="B25" s="74" t="s">
        <v>94</v>
      </c>
      <c r="C25" s="92" t="s">
        <v>125</v>
      </c>
      <c r="D25" s="58" t="s">
        <v>126</v>
      </c>
      <c r="E25" s="76">
        <v>25</v>
      </c>
      <c r="F25" s="78">
        <v>3720</v>
      </c>
      <c r="G25" s="106">
        <f t="shared" si="0"/>
        <v>148.80000000000001</v>
      </c>
      <c r="H25" s="101" t="s">
        <v>128</v>
      </c>
      <c r="I25" s="73" t="s">
        <v>44</v>
      </c>
      <c r="J25" s="69"/>
      <c r="K25" s="51" t="s">
        <v>131</v>
      </c>
      <c r="L25" s="70"/>
      <c r="M25" s="70"/>
      <c r="N25" s="70"/>
      <c r="O25" s="71"/>
    </row>
    <row r="26" spans="1:15" s="72" customFormat="1" ht="20.25" customHeight="1">
      <c r="A26" s="47">
        <v>16</v>
      </c>
      <c r="B26" s="74" t="s">
        <v>95</v>
      </c>
      <c r="C26" s="92" t="s">
        <v>125</v>
      </c>
      <c r="D26" s="58" t="s">
        <v>126</v>
      </c>
      <c r="E26" s="76">
        <v>260</v>
      </c>
      <c r="F26" s="78">
        <v>12000</v>
      </c>
      <c r="G26" s="106">
        <f t="shared" si="0"/>
        <v>46.153846153846153</v>
      </c>
      <c r="H26" s="101" t="s">
        <v>128</v>
      </c>
      <c r="I26" s="73" t="s">
        <v>52</v>
      </c>
      <c r="J26" s="69"/>
      <c r="K26" s="51" t="s">
        <v>131</v>
      </c>
      <c r="L26" s="51" t="s">
        <v>131</v>
      </c>
      <c r="M26" s="70"/>
      <c r="N26" s="70"/>
      <c r="O26" s="71"/>
    </row>
    <row r="27" spans="1:15" s="72" customFormat="1" ht="20.25" customHeight="1">
      <c r="A27" s="47">
        <v>17</v>
      </c>
      <c r="B27" s="74" t="s">
        <v>96</v>
      </c>
      <c r="C27" s="92" t="s">
        <v>125</v>
      </c>
      <c r="D27" s="58" t="s">
        <v>126</v>
      </c>
      <c r="E27" s="76">
        <v>30</v>
      </c>
      <c r="F27" s="78">
        <v>4080</v>
      </c>
      <c r="G27" s="106">
        <f t="shared" si="0"/>
        <v>136</v>
      </c>
      <c r="H27" s="101" t="s">
        <v>129</v>
      </c>
      <c r="I27" s="73" t="s">
        <v>54</v>
      </c>
      <c r="J27" s="69"/>
      <c r="K27" s="51" t="s">
        <v>131</v>
      </c>
      <c r="L27" s="70"/>
      <c r="M27" s="70"/>
      <c r="N27" s="70"/>
      <c r="O27" s="71"/>
    </row>
    <row r="28" spans="1:15" s="72" customFormat="1" ht="20.25" customHeight="1">
      <c r="A28" s="47">
        <v>18</v>
      </c>
      <c r="B28" s="74" t="s">
        <v>97</v>
      </c>
      <c r="C28" s="92" t="s">
        <v>125</v>
      </c>
      <c r="D28" s="58" t="s">
        <v>126</v>
      </c>
      <c r="E28" s="76">
        <v>260</v>
      </c>
      <c r="F28" s="78">
        <v>5000</v>
      </c>
      <c r="G28" s="106">
        <f t="shared" si="0"/>
        <v>19.23076923076923</v>
      </c>
      <c r="H28" s="101" t="s">
        <v>128</v>
      </c>
      <c r="I28" s="101" t="s">
        <v>49</v>
      </c>
      <c r="J28" s="69"/>
      <c r="K28" s="51" t="s">
        <v>131</v>
      </c>
      <c r="L28" s="70"/>
      <c r="M28" s="70"/>
      <c r="N28" s="70"/>
      <c r="O28" s="71"/>
    </row>
    <row r="29" spans="1:15" s="72" customFormat="1" ht="20.25" customHeight="1">
      <c r="A29" s="47">
        <v>19</v>
      </c>
      <c r="B29" s="74" t="s">
        <v>98</v>
      </c>
      <c r="C29" s="92" t="s">
        <v>125</v>
      </c>
      <c r="D29" s="58" t="s">
        <v>126</v>
      </c>
      <c r="E29" s="76">
        <v>25</v>
      </c>
      <c r="F29" s="78">
        <v>5200</v>
      </c>
      <c r="G29" s="106">
        <f t="shared" si="0"/>
        <v>208</v>
      </c>
      <c r="H29" s="101" t="s">
        <v>128</v>
      </c>
      <c r="I29" s="73" t="s">
        <v>44</v>
      </c>
      <c r="J29" s="69"/>
      <c r="K29" s="51" t="s">
        <v>131</v>
      </c>
      <c r="L29" s="70"/>
      <c r="M29" s="70"/>
      <c r="N29" s="70"/>
      <c r="O29" s="71"/>
    </row>
    <row r="30" spans="1:15" s="72" customFormat="1" ht="20.25" customHeight="1">
      <c r="A30" s="47">
        <v>20</v>
      </c>
      <c r="B30" s="74" t="s">
        <v>95</v>
      </c>
      <c r="C30" s="92" t="s">
        <v>125</v>
      </c>
      <c r="D30" s="58" t="s">
        <v>126</v>
      </c>
      <c r="E30" s="76">
        <v>260</v>
      </c>
      <c r="F30" s="78">
        <v>12000</v>
      </c>
      <c r="G30" s="106">
        <f t="shared" si="0"/>
        <v>46.153846153846153</v>
      </c>
      <c r="H30" s="101" t="s">
        <v>128</v>
      </c>
      <c r="I30" s="73" t="s">
        <v>52</v>
      </c>
      <c r="J30" s="69"/>
      <c r="K30" s="51" t="s">
        <v>131</v>
      </c>
      <c r="L30" s="70"/>
      <c r="M30" s="70"/>
      <c r="N30" s="70"/>
      <c r="O30" s="71"/>
    </row>
    <row r="31" spans="1:15" s="72" customFormat="1" ht="20.25" customHeight="1">
      <c r="A31" s="47">
        <v>21</v>
      </c>
      <c r="B31" s="74" t="s">
        <v>99</v>
      </c>
      <c r="C31" s="92" t="s">
        <v>125</v>
      </c>
      <c r="D31" s="58" t="s">
        <v>126</v>
      </c>
      <c r="E31" s="76">
        <v>22</v>
      </c>
      <c r="F31" s="78">
        <v>700</v>
      </c>
      <c r="G31" s="106">
        <f t="shared" si="0"/>
        <v>31.818181818181817</v>
      </c>
      <c r="H31" s="101" t="s">
        <v>127</v>
      </c>
      <c r="I31" s="73" t="s">
        <v>44</v>
      </c>
      <c r="J31" s="69"/>
      <c r="K31" s="51" t="s">
        <v>131</v>
      </c>
      <c r="L31" s="70"/>
      <c r="M31" s="70"/>
      <c r="N31" s="70"/>
      <c r="O31" s="71"/>
    </row>
    <row r="32" spans="1:15" s="72" customFormat="1" ht="20.25" customHeight="1">
      <c r="A32" s="47">
        <v>22</v>
      </c>
      <c r="B32" s="74" t="s">
        <v>100</v>
      </c>
      <c r="C32" s="92" t="s">
        <v>125</v>
      </c>
      <c r="D32" s="58" t="s">
        <v>126</v>
      </c>
      <c r="E32" s="76">
        <v>10</v>
      </c>
      <c r="F32" s="78">
        <v>7200</v>
      </c>
      <c r="G32" s="106">
        <f t="shared" si="0"/>
        <v>720</v>
      </c>
      <c r="H32" s="101" t="s">
        <v>127</v>
      </c>
      <c r="I32" s="73" t="s">
        <v>44</v>
      </c>
      <c r="J32" s="69"/>
      <c r="K32" s="51" t="s">
        <v>131</v>
      </c>
      <c r="L32" s="70"/>
      <c r="M32" s="70"/>
      <c r="N32" s="70"/>
      <c r="O32" s="71"/>
    </row>
    <row r="33" spans="1:15" s="72" customFormat="1" ht="20.25" customHeight="1">
      <c r="A33" s="47">
        <v>23</v>
      </c>
      <c r="B33" s="74" t="s">
        <v>101</v>
      </c>
      <c r="C33" s="92" t="s">
        <v>125</v>
      </c>
      <c r="D33" s="58" t="s">
        <v>126</v>
      </c>
      <c r="E33" s="75">
        <v>16</v>
      </c>
      <c r="F33" s="79">
        <v>2800</v>
      </c>
      <c r="G33" s="106">
        <f t="shared" si="0"/>
        <v>175</v>
      </c>
      <c r="H33" s="73" t="s">
        <v>128</v>
      </c>
      <c r="I33" s="73" t="s">
        <v>42</v>
      </c>
      <c r="J33" s="69"/>
      <c r="K33" s="51" t="s">
        <v>131</v>
      </c>
      <c r="L33" s="70"/>
      <c r="M33" s="70"/>
      <c r="N33" s="70"/>
      <c r="O33" s="71"/>
    </row>
    <row r="34" spans="1:15" s="72" customFormat="1" ht="20.25" customHeight="1">
      <c r="A34" s="47">
        <v>24</v>
      </c>
      <c r="B34" s="74" t="s">
        <v>87</v>
      </c>
      <c r="C34" s="92" t="s">
        <v>125</v>
      </c>
      <c r="D34" s="58" t="s">
        <v>126</v>
      </c>
      <c r="E34" s="76">
        <v>40</v>
      </c>
      <c r="F34" s="78">
        <v>7400</v>
      </c>
      <c r="G34" s="106">
        <f t="shared" si="0"/>
        <v>185</v>
      </c>
      <c r="H34" s="73" t="s">
        <v>128</v>
      </c>
      <c r="I34" s="101" t="s">
        <v>49</v>
      </c>
      <c r="J34" s="69"/>
      <c r="K34" s="51" t="s">
        <v>131</v>
      </c>
      <c r="L34" s="70"/>
      <c r="M34" s="49" t="s">
        <v>131</v>
      </c>
      <c r="N34" s="70"/>
      <c r="O34" s="71"/>
    </row>
    <row r="35" spans="1:15" s="72" customFormat="1" ht="20.25" customHeight="1">
      <c r="A35" s="47">
        <v>25</v>
      </c>
      <c r="B35" s="35" t="s">
        <v>83</v>
      </c>
      <c r="C35" s="92" t="s">
        <v>125</v>
      </c>
      <c r="D35" s="58" t="s">
        <v>126</v>
      </c>
      <c r="E35" s="76">
        <v>16</v>
      </c>
      <c r="F35" s="78">
        <v>5600</v>
      </c>
      <c r="G35" s="106">
        <f t="shared" si="0"/>
        <v>350</v>
      </c>
      <c r="H35" s="73" t="s">
        <v>128</v>
      </c>
      <c r="I35" s="73" t="s">
        <v>54</v>
      </c>
      <c r="J35" s="69"/>
      <c r="K35" s="51" t="s">
        <v>131</v>
      </c>
      <c r="L35" s="70"/>
      <c r="M35" s="70"/>
      <c r="N35" s="70"/>
      <c r="O35" s="71"/>
    </row>
    <row r="36" spans="1:15" s="72" customFormat="1" ht="20.25" customHeight="1">
      <c r="A36" s="47">
        <v>26</v>
      </c>
      <c r="B36" s="80" t="s">
        <v>102</v>
      </c>
      <c r="C36" s="92" t="s">
        <v>125</v>
      </c>
      <c r="D36" s="58" t="s">
        <v>126</v>
      </c>
      <c r="E36" s="76">
        <v>12</v>
      </c>
      <c r="F36" s="78">
        <v>5200</v>
      </c>
      <c r="G36" s="106">
        <f t="shared" si="0"/>
        <v>433.33333333333331</v>
      </c>
      <c r="H36" s="73" t="s">
        <v>128</v>
      </c>
      <c r="I36" s="73" t="s">
        <v>61</v>
      </c>
      <c r="J36" s="69"/>
      <c r="K36" s="51" t="s">
        <v>131</v>
      </c>
      <c r="L36" s="51" t="s">
        <v>131</v>
      </c>
      <c r="M36" s="70"/>
      <c r="N36" s="70"/>
      <c r="O36" s="71"/>
    </row>
    <row r="37" spans="1:15" s="72" customFormat="1" ht="20.25" customHeight="1">
      <c r="A37" s="47">
        <v>27</v>
      </c>
      <c r="B37" s="74" t="s">
        <v>103</v>
      </c>
      <c r="C37" s="92" t="s">
        <v>125</v>
      </c>
      <c r="D37" s="58" t="s">
        <v>126</v>
      </c>
      <c r="E37" s="76">
        <v>10</v>
      </c>
      <c r="F37" s="81">
        <v>10330</v>
      </c>
      <c r="G37" s="106">
        <f t="shared" si="0"/>
        <v>1033</v>
      </c>
      <c r="H37" s="73" t="s">
        <v>128</v>
      </c>
      <c r="I37" s="73" t="s">
        <v>54</v>
      </c>
      <c r="J37" s="69"/>
      <c r="K37" s="51" t="s">
        <v>131</v>
      </c>
      <c r="L37" s="70"/>
      <c r="M37" s="70"/>
      <c r="N37" s="70"/>
      <c r="O37" s="71"/>
    </row>
    <row r="38" spans="1:15" s="72" customFormat="1" ht="20.25" customHeight="1">
      <c r="A38" s="86">
        <v>28</v>
      </c>
      <c r="B38" s="79" t="s">
        <v>104</v>
      </c>
      <c r="C38" s="92" t="s">
        <v>125</v>
      </c>
      <c r="D38" s="58" t="s">
        <v>126</v>
      </c>
      <c r="E38" s="76">
        <v>11</v>
      </c>
      <c r="F38" s="78">
        <v>4200</v>
      </c>
      <c r="G38" s="106">
        <f t="shared" si="0"/>
        <v>381.81818181818181</v>
      </c>
      <c r="H38" s="73" t="s">
        <v>128</v>
      </c>
      <c r="I38" s="73" t="s">
        <v>43</v>
      </c>
      <c r="J38" s="69"/>
      <c r="K38" s="51" t="s">
        <v>131</v>
      </c>
      <c r="L38" s="70"/>
      <c r="M38" s="70"/>
      <c r="N38" s="70"/>
      <c r="O38" s="71"/>
    </row>
    <row r="39" spans="1:15" s="72" customFormat="1" ht="20.25" customHeight="1">
      <c r="A39" s="86">
        <v>29</v>
      </c>
      <c r="B39" s="87" t="s">
        <v>105</v>
      </c>
      <c r="C39" s="92" t="s">
        <v>125</v>
      </c>
      <c r="D39" s="58" t="s">
        <v>126</v>
      </c>
      <c r="E39" s="76">
        <v>10</v>
      </c>
      <c r="F39" s="78">
        <v>700</v>
      </c>
      <c r="G39" s="106">
        <f t="shared" si="0"/>
        <v>70</v>
      </c>
      <c r="H39" s="101" t="s">
        <v>127</v>
      </c>
      <c r="I39" s="73" t="s">
        <v>44</v>
      </c>
      <c r="J39" s="69"/>
      <c r="K39" s="51" t="s">
        <v>131</v>
      </c>
      <c r="L39" s="70"/>
      <c r="M39" s="70"/>
      <c r="N39" s="70"/>
      <c r="O39" s="71"/>
    </row>
    <row r="40" spans="1:15" s="72" customFormat="1" ht="20.25" customHeight="1">
      <c r="A40" s="86">
        <v>30</v>
      </c>
      <c r="B40" s="87" t="s">
        <v>106</v>
      </c>
      <c r="C40" s="92" t="s">
        <v>125</v>
      </c>
      <c r="D40" s="58" t="s">
        <v>126</v>
      </c>
      <c r="E40" s="76">
        <v>260</v>
      </c>
      <c r="F40" s="78">
        <v>4940</v>
      </c>
      <c r="G40" s="106">
        <f t="shared" si="0"/>
        <v>19</v>
      </c>
      <c r="H40" s="73" t="s">
        <v>128</v>
      </c>
      <c r="I40" s="73" t="s">
        <v>54</v>
      </c>
      <c r="J40" s="69"/>
      <c r="K40" s="51" t="s">
        <v>131</v>
      </c>
      <c r="L40" s="70"/>
      <c r="M40" s="70"/>
      <c r="N40" s="70"/>
      <c r="O40" s="71"/>
    </row>
    <row r="41" spans="1:15" s="72" customFormat="1" ht="20.25" customHeight="1">
      <c r="A41" s="86">
        <v>31</v>
      </c>
      <c r="B41" s="87" t="s">
        <v>107</v>
      </c>
      <c r="C41" s="92" t="s">
        <v>125</v>
      </c>
      <c r="D41" s="58" t="s">
        <v>126</v>
      </c>
      <c r="E41" s="76">
        <v>260</v>
      </c>
      <c r="F41" s="78">
        <v>4800</v>
      </c>
      <c r="G41" s="106">
        <f t="shared" si="0"/>
        <v>18.46153846153846</v>
      </c>
      <c r="H41" s="73" t="s">
        <v>128</v>
      </c>
      <c r="I41" s="101" t="s">
        <v>49</v>
      </c>
      <c r="J41" s="69"/>
      <c r="K41" s="51" t="s">
        <v>131</v>
      </c>
      <c r="L41" s="70"/>
      <c r="M41" s="70"/>
      <c r="N41" s="70"/>
      <c r="O41" s="71"/>
    </row>
    <row r="42" spans="1:15" s="72" customFormat="1" ht="20.25" customHeight="1">
      <c r="A42" s="86">
        <v>32</v>
      </c>
      <c r="B42" s="87" t="s">
        <v>108</v>
      </c>
      <c r="C42" s="92" t="s">
        <v>125</v>
      </c>
      <c r="D42" s="58" t="s">
        <v>126</v>
      </c>
      <c r="E42" s="76">
        <v>260</v>
      </c>
      <c r="F42" s="78">
        <v>12525</v>
      </c>
      <c r="G42" s="106">
        <f t="shared" si="0"/>
        <v>48.17307692307692</v>
      </c>
      <c r="H42" s="73" t="s">
        <v>128</v>
      </c>
      <c r="I42" s="73" t="s">
        <v>61</v>
      </c>
      <c r="J42" s="69"/>
      <c r="K42" s="51" t="s">
        <v>131</v>
      </c>
      <c r="L42" s="70"/>
      <c r="M42" s="70"/>
      <c r="N42" s="70"/>
      <c r="O42" s="71"/>
    </row>
    <row r="43" spans="1:15" s="72" customFormat="1" ht="20.25" customHeight="1">
      <c r="A43" s="86">
        <v>33</v>
      </c>
      <c r="B43" s="79" t="s">
        <v>106</v>
      </c>
      <c r="C43" s="92" t="s">
        <v>125</v>
      </c>
      <c r="D43" s="58" t="s">
        <v>126</v>
      </c>
      <c r="E43" s="76">
        <v>260</v>
      </c>
      <c r="F43" s="78">
        <v>11690</v>
      </c>
      <c r="G43" s="106">
        <f t="shared" ref="G43:G63" si="1">IFERROR(F43/E43,"")</f>
        <v>44.96153846153846</v>
      </c>
      <c r="H43" s="73" t="s">
        <v>128</v>
      </c>
      <c r="I43" s="73" t="s">
        <v>55</v>
      </c>
      <c r="J43" s="69"/>
      <c r="K43" s="51" t="s">
        <v>131</v>
      </c>
      <c r="L43" s="70"/>
      <c r="M43" s="70"/>
      <c r="N43" s="70"/>
      <c r="O43" s="71"/>
    </row>
    <row r="44" spans="1:15" s="72" customFormat="1" ht="20.25" customHeight="1">
      <c r="A44" s="86">
        <v>34</v>
      </c>
      <c r="B44" s="79" t="s">
        <v>109</v>
      </c>
      <c r="C44" s="92" t="s">
        <v>125</v>
      </c>
      <c r="D44" s="58" t="s">
        <v>126</v>
      </c>
      <c r="E44" s="76">
        <v>260</v>
      </c>
      <c r="F44" s="79">
        <v>7200</v>
      </c>
      <c r="G44" s="106">
        <f t="shared" si="1"/>
        <v>27.692307692307693</v>
      </c>
      <c r="H44" s="73" t="s">
        <v>128</v>
      </c>
      <c r="I44" s="73" t="s">
        <v>45</v>
      </c>
      <c r="J44" s="69"/>
      <c r="K44" s="51" t="s">
        <v>131</v>
      </c>
      <c r="L44" s="70"/>
      <c r="M44" s="70"/>
      <c r="N44" s="70"/>
      <c r="O44" s="71"/>
    </row>
    <row r="45" spans="1:15" s="72" customFormat="1" ht="20.25" customHeight="1">
      <c r="A45" s="86">
        <v>35</v>
      </c>
      <c r="B45" s="87" t="s">
        <v>110</v>
      </c>
      <c r="C45" s="92" t="s">
        <v>125</v>
      </c>
      <c r="D45" s="58" t="s">
        <v>126</v>
      </c>
      <c r="E45" s="76">
        <v>15</v>
      </c>
      <c r="F45" s="79">
        <v>1500</v>
      </c>
      <c r="G45" s="106">
        <f t="shared" si="1"/>
        <v>100</v>
      </c>
      <c r="H45" s="73" t="s">
        <v>128</v>
      </c>
      <c r="I45" s="73" t="s">
        <v>44</v>
      </c>
      <c r="J45" s="69"/>
      <c r="K45" s="51" t="s">
        <v>131</v>
      </c>
      <c r="L45" s="70"/>
      <c r="M45" s="70"/>
      <c r="N45" s="70"/>
      <c r="O45" s="71"/>
    </row>
    <row r="46" spans="1:15" s="72" customFormat="1" ht="20.25" customHeight="1">
      <c r="A46" s="86">
        <v>36</v>
      </c>
      <c r="B46" s="79" t="s">
        <v>111</v>
      </c>
      <c r="C46" s="92" t="s">
        <v>125</v>
      </c>
      <c r="D46" s="58" t="s">
        <v>126</v>
      </c>
      <c r="E46" s="76">
        <v>20</v>
      </c>
      <c r="F46" s="79">
        <v>49900</v>
      </c>
      <c r="G46" s="106">
        <f t="shared" si="1"/>
        <v>2495</v>
      </c>
      <c r="H46" s="73" t="s">
        <v>128</v>
      </c>
      <c r="I46" s="73" t="s">
        <v>43</v>
      </c>
      <c r="J46" s="69"/>
      <c r="K46" s="51" t="s">
        <v>131</v>
      </c>
      <c r="L46" s="70"/>
      <c r="M46" s="70"/>
      <c r="N46" s="70"/>
      <c r="O46" s="71"/>
    </row>
    <row r="47" spans="1:15" s="72" customFormat="1" ht="20.25" customHeight="1">
      <c r="A47" s="86">
        <v>37</v>
      </c>
      <c r="B47" s="87" t="s">
        <v>112</v>
      </c>
      <c r="C47" s="92" t="s">
        <v>125</v>
      </c>
      <c r="D47" s="58" t="s">
        <v>126</v>
      </c>
      <c r="E47" s="76">
        <v>260</v>
      </c>
      <c r="F47" s="79">
        <v>10800</v>
      </c>
      <c r="G47" s="106">
        <f t="shared" si="1"/>
        <v>41.53846153846154</v>
      </c>
      <c r="H47" s="73" t="s">
        <v>128</v>
      </c>
      <c r="I47" s="73" t="s">
        <v>49</v>
      </c>
      <c r="J47" s="69"/>
      <c r="K47" s="51" t="s">
        <v>131</v>
      </c>
      <c r="L47" s="70"/>
      <c r="M47" s="49" t="s">
        <v>131</v>
      </c>
      <c r="N47" s="70"/>
      <c r="O47" s="71"/>
    </row>
    <row r="48" spans="1:15" s="72" customFormat="1" ht="20.25" customHeight="1">
      <c r="A48" s="86">
        <v>38</v>
      </c>
      <c r="B48" s="87" t="s">
        <v>113</v>
      </c>
      <c r="C48" s="92" t="s">
        <v>125</v>
      </c>
      <c r="D48" s="58" t="s">
        <v>126</v>
      </c>
      <c r="E48" s="76">
        <v>260</v>
      </c>
      <c r="F48" s="79">
        <v>35000</v>
      </c>
      <c r="G48" s="106">
        <f t="shared" si="1"/>
        <v>134.61538461538461</v>
      </c>
      <c r="H48" s="73" t="s">
        <v>128</v>
      </c>
      <c r="I48" s="73" t="s">
        <v>49</v>
      </c>
      <c r="J48" s="69"/>
      <c r="K48" s="51" t="s">
        <v>131</v>
      </c>
      <c r="L48" s="70"/>
      <c r="M48" s="49" t="s">
        <v>131</v>
      </c>
      <c r="N48" s="70"/>
      <c r="O48" s="71"/>
    </row>
    <row r="49" spans="1:15" s="72" customFormat="1" ht="20.25" customHeight="1">
      <c r="A49" s="86">
        <v>39</v>
      </c>
      <c r="B49" s="87" t="s">
        <v>91</v>
      </c>
      <c r="C49" s="92" t="s">
        <v>125</v>
      </c>
      <c r="D49" s="58" t="s">
        <v>126</v>
      </c>
      <c r="E49" s="76">
        <v>20</v>
      </c>
      <c r="F49" s="79">
        <v>10600</v>
      </c>
      <c r="G49" s="106">
        <f t="shared" si="1"/>
        <v>530</v>
      </c>
      <c r="H49" s="73" t="s">
        <v>128</v>
      </c>
      <c r="I49" s="73" t="s">
        <v>42</v>
      </c>
      <c r="J49" s="69"/>
      <c r="K49" s="51" t="s">
        <v>131</v>
      </c>
      <c r="L49" s="70"/>
      <c r="M49" s="70"/>
      <c r="N49" s="70"/>
      <c r="O49" s="71"/>
    </row>
    <row r="50" spans="1:15" s="72" customFormat="1" ht="20.25" customHeight="1">
      <c r="A50" s="86">
        <v>40</v>
      </c>
      <c r="B50" s="79" t="s">
        <v>114</v>
      </c>
      <c r="C50" s="92" t="s">
        <v>125</v>
      </c>
      <c r="D50" s="58" t="s">
        <v>126</v>
      </c>
      <c r="E50" s="76">
        <v>35</v>
      </c>
      <c r="F50" s="79">
        <v>28500</v>
      </c>
      <c r="G50" s="106">
        <f t="shared" si="1"/>
        <v>814.28571428571433</v>
      </c>
      <c r="H50" s="73" t="s">
        <v>128</v>
      </c>
      <c r="I50" s="73" t="s">
        <v>48</v>
      </c>
      <c r="J50" s="69"/>
      <c r="K50" s="51" t="s">
        <v>131</v>
      </c>
      <c r="L50" s="70"/>
      <c r="M50" s="49" t="s">
        <v>131</v>
      </c>
      <c r="N50" s="70"/>
      <c r="O50" s="71"/>
    </row>
    <row r="51" spans="1:15" s="72" customFormat="1" ht="20.25" customHeight="1">
      <c r="A51" s="86">
        <v>41</v>
      </c>
      <c r="B51" s="87" t="s">
        <v>115</v>
      </c>
      <c r="C51" s="92" t="s">
        <v>125</v>
      </c>
      <c r="D51" s="58" t="s">
        <v>126</v>
      </c>
      <c r="E51" s="76">
        <v>260</v>
      </c>
      <c r="F51" s="79">
        <v>29250</v>
      </c>
      <c r="G51" s="106">
        <f t="shared" si="1"/>
        <v>112.5</v>
      </c>
      <c r="H51" s="73" t="s">
        <v>128</v>
      </c>
      <c r="I51" s="73" t="s">
        <v>48</v>
      </c>
      <c r="J51" s="69"/>
      <c r="K51" s="51" t="s">
        <v>131</v>
      </c>
      <c r="L51" s="70"/>
      <c r="M51" s="49" t="s">
        <v>131</v>
      </c>
      <c r="N51" s="70"/>
      <c r="O51" s="71"/>
    </row>
    <row r="52" spans="1:15" s="72" customFormat="1" ht="20.25" customHeight="1">
      <c r="A52" s="86">
        <v>42</v>
      </c>
      <c r="B52" s="79" t="s">
        <v>116</v>
      </c>
      <c r="C52" s="92" t="s">
        <v>125</v>
      </c>
      <c r="D52" s="58" t="s">
        <v>126</v>
      </c>
      <c r="E52" s="76">
        <v>260</v>
      </c>
      <c r="F52" s="79">
        <v>35100</v>
      </c>
      <c r="G52" s="106">
        <f t="shared" si="1"/>
        <v>135</v>
      </c>
      <c r="H52" s="73" t="s">
        <v>128</v>
      </c>
      <c r="I52" s="73" t="s">
        <v>54</v>
      </c>
      <c r="J52" s="69"/>
      <c r="K52" s="51" t="s">
        <v>131</v>
      </c>
      <c r="L52" s="70"/>
      <c r="M52" s="70"/>
      <c r="N52" s="70"/>
      <c r="O52" s="71"/>
    </row>
    <row r="53" spans="1:15" s="72" customFormat="1" ht="20.25" customHeight="1">
      <c r="A53" s="86">
        <v>43</v>
      </c>
      <c r="B53" s="87" t="s">
        <v>117</v>
      </c>
      <c r="C53" s="92" t="s">
        <v>125</v>
      </c>
      <c r="D53" s="58" t="s">
        <v>126</v>
      </c>
      <c r="E53" s="76">
        <v>260</v>
      </c>
      <c r="F53" s="79">
        <v>22720</v>
      </c>
      <c r="G53" s="106">
        <f t="shared" si="1"/>
        <v>87.384615384615387</v>
      </c>
      <c r="H53" s="73" t="s">
        <v>128</v>
      </c>
      <c r="I53" s="73" t="s">
        <v>42</v>
      </c>
      <c r="J53" s="69"/>
      <c r="K53" s="51" t="s">
        <v>131</v>
      </c>
      <c r="L53" s="70"/>
      <c r="M53" s="70"/>
      <c r="N53" s="70"/>
      <c r="O53" s="71"/>
    </row>
    <row r="54" spans="1:15" s="72" customFormat="1" ht="20.25" customHeight="1">
      <c r="A54" s="86">
        <v>44</v>
      </c>
      <c r="B54" s="87" t="s">
        <v>118</v>
      </c>
      <c r="C54" s="92" t="s">
        <v>125</v>
      </c>
      <c r="D54" s="58" t="s">
        <v>126</v>
      </c>
      <c r="E54" s="76">
        <v>60</v>
      </c>
      <c r="F54" s="79">
        <v>4000</v>
      </c>
      <c r="G54" s="106">
        <f t="shared" si="1"/>
        <v>66.666666666666671</v>
      </c>
      <c r="H54" s="73" t="s">
        <v>128</v>
      </c>
      <c r="I54" s="73" t="s">
        <v>61</v>
      </c>
      <c r="J54" s="69"/>
      <c r="K54" s="51" t="s">
        <v>131</v>
      </c>
      <c r="L54" s="51" t="s">
        <v>131</v>
      </c>
      <c r="M54" s="70"/>
      <c r="N54" s="70"/>
      <c r="O54" s="51" t="s">
        <v>131</v>
      </c>
    </row>
    <row r="55" spans="1:15" s="72" customFormat="1" ht="20.25" customHeight="1">
      <c r="A55" s="86">
        <v>45</v>
      </c>
      <c r="B55" s="87" t="s">
        <v>119</v>
      </c>
      <c r="C55" s="92" t="s">
        <v>125</v>
      </c>
      <c r="D55" s="58" t="s">
        <v>126</v>
      </c>
      <c r="E55" s="76">
        <v>260</v>
      </c>
      <c r="F55" s="79">
        <v>7000</v>
      </c>
      <c r="G55" s="106">
        <f t="shared" si="1"/>
        <v>26.923076923076923</v>
      </c>
      <c r="H55" s="73" t="s">
        <v>128</v>
      </c>
      <c r="I55" s="73" t="s">
        <v>55</v>
      </c>
      <c r="J55" s="69"/>
      <c r="K55" s="51" t="s">
        <v>131</v>
      </c>
      <c r="L55" s="70"/>
      <c r="M55" s="70"/>
      <c r="N55" s="70"/>
      <c r="O55" s="71"/>
    </row>
    <row r="56" spans="1:15" s="72" customFormat="1" ht="20.25" customHeight="1">
      <c r="A56" s="86">
        <v>46</v>
      </c>
      <c r="B56" s="87" t="s">
        <v>120</v>
      </c>
      <c r="C56" s="92" t="s">
        <v>125</v>
      </c>
      <c r="D56" s="58" t="s">
        <v>126</v>
      </c>
      <c r="E56" s="76">
        <v>66</v>
      </c>
      <c r="F56" s="79">
        <v>3500</v>
      </c>
      <c r="G56" s="106">
        <f t="shared" si="1"/>
        <v>53.030303030303031</v>
      </c>
      <c r="H56" s="73" t="s">
        <v>128</v>
      </c>
      <c r="I56" s="73" t="s">
        <v>55</v>
      </c>
      <c r="J56" s="69"/>
      <c r="K56" s="51" t="s">
        <v>131</v>
      </c>
      <c r="L56" s="70"/>
      <c r="M56" s="70"/>
      <c r="N56" s="70"/>
      <c r="O56" s="71"/>
    </row>
    <row r="57" spans="1:15" s="72" customFormat="1" ht="20.25" customHeight="1">
      <c r="A57" s="86">
        <v>47</v>
      </c>
      <c r="B57" s="87" t="s">
        <v>121</v>
      </c>
      <c r="C57" s="92" t="s">
        <v>125</v>
      </c>
      <c r="D57" s="58" t="s">
        <v>126</v>
      </c>
      <c r="E57" s="76">
        <v>260</v>
      </c>
      <c r="F57" s="79">
        <v>8225</v>
      </c>
      <c r="G57" s="106">
        <f t="shared" si="1"/>
        <v>31.634615384615383</v>
      </c>
      <c r="H57" s="73" t="s">
        <v>128</v>
      </c>
      <c r="I57" s="73" t="s">
        <v>49</v>
      </c>
      <c r="J57" s="69"/>
      <c r="K57" s="51" t="s">
        <v>131</v>
      </c>
      <c r="L57" s="70"/>
      <c r="M57" s="49" t="s">
        <v>131</v>
      </c>
      <c r="N57" s="70"/>
      <c r="O57" s="71"/>
    </row>
    <row r="58" spans="1:15" s="72" customFormat="1" ht="20.25" customHeight="1">
      <c r="A58" s="86">
        <v>48</v>
      </c>
      <c r="B58" s="79" t="s">
        <v>109</v>
      </c>
      <c r="C58" s="92" t="s">
        <v>125</v>
      </c>
      <c r="D58" s="58" t="s">
        <v>126</v>
      </c>
      <c r="E58" s="76">
        <v>260</v>
      </c>
      <c r="F58" s="79">
        <v>7200</v>
      </c>
      <c r="G58" s="106">
        <f t="shared" si="1"/>
        <v>27.692307692307693</v>
      </c>
      <c r="H58" s="73" t="s">
        <v>128</v>
      </c>
      <c r="I58" s="73" t="s">
        <v>55</v>
      </c>
      <c r="J58" s="69"/>
      <c r="K58" s="51" t="s">
        <v>131</v>
      </c>
      <c r="L58" s="70"/>
      <c r="M58" s="70"/>
      <c r="N58" s="70"/>
      <c r="O58" s="71"/>
    </row>
    <row r="59" spans="1:15" s="72" customFormat="1" ht="20.25" customHeight="1">
      <c r="A59" s="109">
        <v>49</v>
      </c>
      <c r="B59" s="93" t="s">
        <v>106</v>
      </c>
      <c r="C59" s="92" t="s">
        <v>125</v>
      </c>
      <c r="D59" s="59" t="s">
        <v>126</v>
      </c>
      <c r="E59" s="76">
        <v>260</v>
      </c>
      <c r="F59" s="93">
        <v>11690</v>
      </c>
      <c r="G59" s="110">
        <f t="shared" si="1"/>
        <v>44.96153846153846</v>
      </c>
      <c r="H59" s="73" t="s">
        <v>128</v>
      </c>
      <c r="I59" s="73" t="s">
        <v>49</v>
      </c>
      <c r="J59" s="69"/>
      <c r="K59" s="51" t="s">
        <v>131</v>
      </c>
      <c r="L59" s="70"/>
      <c r="M59" s="49" t="s">
        <v>131</v>
      </c>
      <c r="N59" s="70"/>
      <c r="O59" s="71"/>
    </row>
    <row r="60" spans="1:15" s="72" customFormat="1" ht="20.25" customHeight="1">
      <c r="A60" s="86">
        <v>50</v>
      </c>
      <c r="B60" s="87" t="s">
        <v>107</v>
      </c>
      <c r="C60" s="97" t="s">
        <v>125</v>
      </c>
      <c r="D60" s="86" t="s">
        <v>126</v>
      </c>
      <c r="E60" s="88">
        <v>260</v>
      </c>
      <c r="F60" s="79">
        <v>4800</v>
      </c>
      <c r="G60" s="107">
        <f t="shared" si="1"/>
        <v>18.46153846153846</v>
      </c>
      <c r="H60" s="102" t="s">
        <v>128</v>
      </c>
      <c r="I60" s="102" t="s">
        <v>49</v>
      </c>
      <c r="J60" s="89"/>
      <c r="K60" s="98" t="s">
        <v>131</v>
      </c>
      <c r="L60" s="111"/>
      <c r="M60" s="49" t="s">
        <v>131</v>
      </c>
      <c r="N60" s="111"/>
      <c r="O60" s="111"/>
    </row>
    <row r="61" spans="1:15" s="99" customFormat="1" ht="20.25" customHeight="1">
      <c r="A61" s="86">
        <v>51</v>
      </c>
      <c r="B61" s="87" t="s">
        <v>108</v>
      </c>
      <c r="C61" s="97" t="s">
        <v>125</v>
      </c>
      <c r="D61" s="86" t="s">
        <v>126</v>
      </c>
      <c r="E61" s="88">
        <v>260</v>
      </c>
      <c r="F61" s="79">
        <v>12525</v>
      </c>
      <c r="G61" s="107">
        <f t="shared" si="1"/>
        <v>48.17307692307692</v>
      </c>
      <c r="H61" s="102" t="s">
        <v>128</v>
      </c>
      <c r="I61" s="102" t="s">
        <v>55</v>
      </c>
      <c r="J61" s="89"/>
      <c r="K61" s="98" t="s">
        <v>131</v>
      </c>
      <c r="L61" s="111"/>
      <c r="M61" s="49" t="s">
        <v>131</v>
      </c>
      <c r="N61" s="111"/>
      <c r="O61" s="111"/>
    </row>
    <row r="62" spans="1:15" s="99" customFormat="1" ht="20.25" customHeight="1">
      <c r="A62" s="89">
        <v>52</v>
      </c>
      <c r="B62" s="90" t="s">
        <v>122</v>
      </c>
      <c r="C62" s="97" t="s">
        <v>125</v>
      </c>
      <c r="D62" s="86" t="s">
        <v>126</v>
      </c>
      <c r="E62" s="88">
        <v>260</v>
      </c>
      <c r="F62" s="78">
        <v>31614</v>
      </c>
      <c r="G62" s="107">
        <f t="shared" si="1"/>
        <v>121.5923076923077</v>
      </c>
      <c r="H62" s="102" t="s">
        <v>128</v>
      </c>
      <c r="I62" s="102" t="s">
        <v>44</v>
      </c>
      <c r="J62" s="89"/>
      <c r="K62" s="98" t="s">
        <v>131</v>
      </c>
      <c r="L62" s="111"/>
      <c r="M62" s="111"/>
      <c r="N62" s="111"/>
      <c r="O62" s="111"/>
    </row>
    <row r="63" spans="1:15" s="99" customFormat="1" ht="20.25" customHeight="1">
      <c r="A63" s="79">
        <v>53</v>
      </c>
      <c r="B63" s="79" t="s">
        <v>103</v>
      </c>
      <c r="C63" s="97" t="s">
        <v>125</v>
      </c>
      <c r="D63" s="86" t="s">
        <v>126</v>
      </c>
      <c r="E63" s="88">
        <v>260</v>
      </c>
      <c r="F63" s="79">
        <v>10330</v>
      </c>
      <c r="G63" s="107">
        <f t="shared" si="1"/>
        <v>39.730769230769234</v>
      </c>
      <c r="H63" s="102" t="s">
        <v>128</v>
      </c>
      <c r="I63" s="102" t="s">
        <v>54</v>
      </c>
      <c r="J63" s="89"/>
      <c r="K63" s="98" t="s">
        <v>131</v>
      </c>
      <c r="L63" s="111"/>
      <c r="M63" s="111"/>
      <c r="N63" s="111"/>
      <c r="O63" s="111"/>
    </row>
    <row r="64" spans="1:15" s="5" customFormat="1" ht="20.25" customHeight="1">
      <c r="A64" s="79">
        <v>54</v>
      </c>
      <c r="B64" s="87" t="s">
        <v>123</v>
      </c>
      <c r="C64" s="97" t="s">
        <v>125</v>
      </c>
      <c r="D64" s="86" t="s">
        <v>126</v>
      </c>
      <c r="E64" s="88">
        <v>15</v>
      </c>
      <c r="F64" s="79">
        <v>-3040</v>
      </c>
      <c r="G64" s="107">
        <f>IFERROR(F15/E33,"")</f>
        <v>812.5</v>
      </c>
      <c r="H64" s="102" t="s">
        <v>128</v>
      </c>
      <c r="I64" s="102"/>
      <c r="J64" s="79"/>
      <c r="K64" s="98" t="s">
        <v>131</v>
      </c>
      <c r="L64" s="98"/>
      <c r="M64" s="98"/>
      <c r="N64" s="98"/>
      <c r="O64" s="98"/>
    </row>
    <row r="65" spans="1:15" s="7" customFormat="1" ht="14">
      <c r="A65" s="82" t="s">
        <v>18</v>
      </c>
      <c r="B65" s="83"/>
      <c r="C65" s="84"/>
      <c r="D65" s="85"/>
      <c r="E65" s="85"/>
      <c r="F65" s="77"/>
      <c r="G65" s="77"/>
      <c r="H65" s="94"/>
      <c r="I65" s="83"/>
      <c r="J65" s="94"/>
      <c r="K65" s="95"/>
      <c r="L65" s="95"/>
      <c r="M65" s="95"/>
      <c r="N65" s="95"/>
      <c r="O65" s="96"/>
    </row>
    <row r="66" spans="1:15" ht="21" customHeight="1">
      <c r="A66" s="124" t="s">
        <v>74</v>
      </c>
      <c r="B66" s="125"/>
      <c r="C66" s="125"/>
      <c r="D66" s="126"/>
      <c r="E66" s="26">
        <f>SUM(E11:E65)</f>
        <v>6232</v>
      </c>
      <c r="F66" s="12">
        <f>SUM(F11:F65)</f>
        <v>591449</v>
      </c>
      <c r="G66" s="41"/>
      <c r="H66" s="108"/>
      <c r="I66" s="42"/>
      <c r="J66" s="42"/>
      <c r="K66" s="55"/>
      <c r="L66" s="55"/>
      <c r="M66" s="55"/>
      <c r="N66" s="55"/>
      <c r="O66" s="56"/>
    </row>
    <row r="67" spans="1:15" ht="20.25" customHeight="1">
      <c r="A67" s="10">
        <v>1.2</v>
      </c>
      <c r="B67" s="121" t="s">
        <v>13</v>
      </c>
      <c r="C67" s="122"/>
      <c r="D67" s="122"/>
      <c r="E67" s="122"/>
      <c r="F67" s="122"/>
      <c r="G67" s="122"/>
      <c r="H67" s="122"/>
      <c r="I67" s="122"/>
      <c r="J67" s="122"/>
      <c r="K67" s="122"/>
      <c r="L67" s="122"/>
      <c r="M67" s="122"/>
      <c r="N67" s="122"/>
      <c r="O67" s="123"/>
    </row>
    <row r="68" spans="1:15" ht="20.25" customHeight="1">
      <c r="A68" s="13">
        <v>1</v>
      </c>
      <c r="B68" s="15"/>
      <c r="C68" s="58"/>
      <c r="D68" s="58"/>
      <c r="E68" s="58"/>
      <c r="F68" s="16"/>
      <c r="G68" s="105" t="str">
        <f t="shared" ref="G68" si="2">IFERROR(F68/E68,"")</f>
        <v/>
      </c>
      <c r="H68" s="101"/>
      <c r="I68" s="101"/>
      <c r="J68" s="15"/>
      <c r="K68" s="49"/>
      <c r="L68" s="49"/>
      <c r="M68" s="49"/>
      <c r="N68" s="49"/>
      <c r="O68" s="50"/>
    </row>
    <row r="69" spans="1:15" s="7" customFormat="1" ht="14">
      <c r="A69" s="17" t="s">
        <v>18</v>
      </c>
      <c r="B69" s="18"/>
      <c r="C69" s="64"/>
      <c r="D69" s="60"/>
      <c r="E69" s="60"/>
      <c r="F69" s="20"/>
      <c r="G69" s="20"/>
      <c r="H69" s="19"/>
      <c r="I69" s="18"/>
      <c r="J69" s="19"/>
      <c r="K69" s="53"/>
      <c r="L69" s="53"/>
      <c r="M69" s="53"/>
      <c r="N69" s="53"/>
      <c r="O69" s="54"/>
    </row>
    <row r="70" spans="1:15" ht="21" customHeight="1">
      <c r="A70" s="124" t="s">
        <v>75</v>
      </c>
      <c r="B70" s="125"/>
      <c r="C70" s="125"/>
      <c r="D70" s="126"/>
      <c r="E70" s="26">
        <f>SUM(E68:E69)</f>
        <v>0</v>
      </c>
      <c r="F70" s="12">
        <f>SUM(F68:F69)</f>
        <v>0</v>
      </c>
      <c r="G70" s="41"/>
      <c r="H70" s="108"/>
      <c r="I70" s="42"/>
      <c r="J70" s="42"/>
      <c r="K70" s="55"/>
      <c r="L70" s="55"/>
      <c r="M70" s="55"/>
      <c r="N70" s="55"/>
      <c r="O70" s="56"/>
    </row>
    <row r="71" spans="1:15" ht="21" customHeight="1">
      <c r="A71" s="124" t="s">
        <v>76</v>
      </c>
      <c r="B71" s="125"/>
      <c r="C71" s="125"/>
      <c r="D71" s="126"/>
      <c r="E71" s="26">
        <f>E66+E70</f>
        <v>6232</v>
      </c>
      <c r="F71" s="12">
        <f>F66+F70</f>
        <v>591449</v>
      </c>
      <c r="G71" s="41"/>
      <c r="H71" s="108"/>
      <c r="I71" s="42"/>
      <c r="J71" s="42"/>
      <c r="K71" s="55"/>
      <c r="L71" s="55"/>
      <c r="M71" s="55"/>
      <c r="N71" s="55"/>
      <c r="O71" s="56"/>
    </row>
    <row r="72" spans="1:15">
      <c r="A72" s="3"/>
      <c r="B72" s="4"/>
      <c r="C72" s="4"/>
      <c r="D72" s="4"/>
      <c r="E72" s="3"/>
      <c r="F72" s="4"/>
      <c r="G72" s="103"/>
      <c r="H72" s="103"/>
      <c r="I72" s="103"/>
      <c r="J72" s="4"/>
      <c r="K72" s="4"/>
      <c r="L72" s="4"/>
      <c r="M72" s="4"/>
    </row>
    <row r="73" spans="1:15" ht="21" customHeight="1">
      <c r="A73" s="133" t="s">
        <v>39</v>
      </c>
      <c r="B73" s="133"/>
      <c r="C73" s="133"/>
      <c r="D73" s="133"/>
      <c r="E73" s="133"/>
      <c r="F73" s="133"/>
      <c r="H73" s="11"/>
    </row>
    <row r="74" spans="1:15" ht="21" customHeight="1">
      <c r="A74" s="21" t="s">
        <v>17</v>
      </c>
      <c r="B74" s="21" t="s">
        <v>7</v>
      </c>
      <c r="C74" s="22" t="s">
        <v>8</v>
      </c>
      <c r="D74" s="21" t="s">
        <v>14</v>
      </c>
      <c r="E74" s="61"/>
      <c r="F74" s="5"/>
    </row>
    <row r="75" spans="1:15" ht="21" customHeight="1">
      <c r="A75" s="13">
        <v>1</v>
      </c>
      <c r="B75" s="15"/>
      <c r="C75" s="33"/>
      <c r="D75" s="34"/>
      <c r="E75" s="61"/>
    </row>
    <row r="76" spans="1:15" ht="21" customHeight="1">
      <c r="A76" s="14">
        <v>2</v>
      </c>
      <c r="B76" s="15"/>
      <c r="C76" s="33"/>
      <c r="D76" s="34"/>
      <c r="E76" s="61"/>
    </row>
    <row r="77" spans="1:15" ht="21" customHeight="1">
      <c r="A77" s="14">
        <v>3</v>
      </c>
      <c r="B77" s="35"/>
      <c r="C77" s="36"/>
      <c r="D77" s="34"/>
      <c r="E77" s="61"/>
    </row>
    <row r="78" spans="1:15">
      <c r="A78" s="37" t="s">
        <v>18</v>
      </c>
      <c r="B78" s="38"/>
      <c r="C78" s="38"/>
      <c r="D78" s="39"/>
      <c r="E78" s="61"/>
    </row>
    <row r="79" spans="1:15" ht="21" customHeight="1">
      <c r="A79" s="124" t="s">
        <v>9</v>
      </c>
      <c r="B79" s="125"/>
      <c r="C79" s="126"/>
      <c r="D79" s="40">
        <f>SUM(D75:D78)</f>
        <v>0</v>
      </c>
      <c r="E79" s="61"/>
    </row>
    <row r="80" spans="1:15" ht="21" customHeight="1">
      <c r="A80" s="124" t="s">
        <v>10</v>
      </c>
      <c r="B80" s="125"/>
      <c r="C80" s="126"/>
      <c r="D80" s="40">
        <f>F71+D79</f>
        <v>591449</v>
      </c>
      <c r="E80" s="61"/>
      <c r="F80" s="5"/>
      <c r="G80" s="104"/>
      <c r="H80" s="104"/>
      <c r="I80" s="104"/>
      <c r="J80" s="5"/>
      <c r="K80" s="5"/>
    </row>
    <row r="81" spans="1:15">
      <c r="A81" s="3"/>
      <c r="B81" s="4"/>
      <c r="C81" s="4"/>
      <c r="D81" s="4"/>
      <c r="E81" s="62"/>
      <c r="F81" s="5"/>
      <c r="G81" s="104"/>
      <c r="H81" s="104"/>
      <c r="I81" s="104"/>
      <c r="J81" s="5"/>
      <c r="K81" s="5"/>
      <c r="L81" s="5"/>
      <c r="M81" s="5"/>
    </row>
    <row r="82" spans="1:15" ht="21" customHeight="1">
      <c r="A82" s="120" t="s">
        <v>40</v>
      </c>
      <c r="B82" s="120"/>
      <c r="C82" s="120"/>
      <c r="D82" s="120"/>
      <c r="E82" s="63"/>
      <c r="F82" s="141" t="s">
        <v>77</v>
      </c>
      <c r="G82" s="142"/>
      <c r="H82" s="142"/>
      <c r="I82" s="142"/>
      <c r="J82" s="142"/>
      <c r="K82" s="142"/>
      <c r="L82" s="142"/>
      <c r="M82" s="142"/>
      <c r="N82" s="142"/>
      <c r="O82" s="143"/>
    </row>
    <row r="83" spans="1:15" ht="20.25" customHeight="1">
      <c r="A83" s="127" t="s">
        <v>37</v>
      </c>
      <c r="B83" s="128"/>
      <c r="C83" s="129">
        <v>262</v>
      </c>
      <c r="D83" s="130"/>
      <c r="E83" s="62"/>
      <c r="F83" s="43" t="s">
        <v>19</v>
      </c>
      <c r="G83" s="136" t="s">
        <v>20</v>
      </c>
      <c r="H83" s="136"/>
      <c r="I83" s="136"/>
      <c r="J83" s="136"/>
      <c r="K83" s="44" t="s">
        <v>21</v>
      </c>
      <c r="L83" s="136" t="s">
        <v>22</v>
      </c>
      <c r="M83" s="136"/>
      <c r="N83" s="136"/>
      <c r="O83" s="140"/>
    </row>
    <row r="84" spans="1:15" ht="20.25" customHeight="1">
      <c r="A84" s="127" t="s">
        <v>38</v>
      </c>
      <c r="B84" s="128"/>
      <c r="C84" s="129">
        <v>262</v>
      </c>
      <c r="D84" s="130"/>
      <c r="F84" s="32"/>
      <c r="G84" s="136"/>
      <c r="H84" s="136"/>
      <c r="I84" s="136"/>
      <c r="J84" s="136"/>
      <c r="K84" s="5"/>
      <c r="L84" s="136"/>
      <c r="M84" s="136"/>
      <c r="N84" s="136"/>
      <c r="O84" s="140"/>
    </row>
    <row r="85" spans="1:15" ht="20.25" customHeight="1">
      <c r="A85" s="127" t="s">
        <v>71</v>
      </c>
      <c r="B85" s="128"/>
      <c r="C85" s="131">
        <f>IFERROR(C84/C83,"--")</f>
        <v>1</v>
      </c>
      <c r="D85" s="132"/>
      <c r="F85" s="43" t="s">
        <v>23</v>
      </c>
      <c r="G85" s="135" t="s">
        <v>24</v>
      </c>
      <c r="H85" s="135"/>
      <c r="I85" s="135"/>
      <c r="J85" s="135"/>
      <c r="K85" s="44" t="s">
        <v>25</v>
      </c>
      <c r="L85" s="136" t="s">
        <v>26</v>
      </c>
      <c r="M85" s="136"/>
      <c r="N85" s="136"/>
      <c r="O85" s="140"/>
    </row>
    <row r="86" spans="1:15" ht="20.25" customHeight="1">
      <c r="A86" s="3"/>
      <c r="B86" s="4"/>
      <c r="C86" s="4"/>
      <c r="D86" s="4"/>
      <c r="F86" s="43" t="s">
        <v>27</v>
      </c>
      <c r="G86" s="135" t="s">
        <v>28</v>
      </c>
      <c r="H86" s="135"/>
      <c r="I86" s="135"/>
      <c r="J86" s="135"/>
      <c r="K86" s="44" t="s">
        <v>29</v>
      </c>
      <c r="L86" s="136" t="s">
        <v>30</v>
      </c>
      <c r="M86" s="136"/>
      <c r="N86" s="136"/>
      <c r="O86" s="140"/>
    </row>
    <row r="87" spans="1:15" ht="20.25" customHeight="1">
      <c r="A87" s="116" t="s">
        <v>72</v>
      </c>
      <c r="B87" s="117"/>
      <c r="C87" s="118" t="s">
        <v>132</v>
      </c>
      <c r="D87" s="119"/>
      <c r="F87" s="43" t="s">
        <v>31</v>
      </c>
      <c r="G87" s="135" t="s">
        <v>32</v>
      </c>
      <c r="H87" s="135"/>
      <c r="I87" s="135"/>
      <c r="J87" s="135"/>
      <c r="K87" s="44" t="s">
        <v>33</v>
      </c>
      <c r="L87" s="136" t="s">
        <v>34</v>
      </c>
      <c r="M87" s="136"/>
      <c r="N87" s="136"/>
      <c r="O87" s="140"/>
    </row>
    <row r="88" spans="1:15" ht="20.25" customHeight="1">
      <c r="A88" s="116" t="s">
        <v>73</v>
      </c>
      <c r="B88" s="117"/>
      <c r="C88" s="118" t="s">
        <v>133</v>
      </c>
      <c r="D88" s="119"/>
      <c r="F88" s="45" t="s">
        <v>35</v>
      </c>
      <c r="G88" s="134" t="s">
        <v>36</v>
      </c>
      <c r="H88" s="134"/>
      <c r="I88" s="134"/>
      <c r="J88" s="134"/>
      <c r="K88" s="46"/>
      <c r="L88" s="46"/>
      <c r="M88" s="23"/>
      <c r="N88" s="23"/>
      <c r="O88" s="24"/>
    </row>
  </sheetData>
  <sheetProtection formatCells="0" formatColumns="0" formatRows="0" insertRows="0" insertHyperlinks="0" deleteColumns="0" sort="0" autoFilter="0" pivotTables="0"/>
  <protectedRanges>
    <protectedRange sqref="B65:O65 B69:O69 H68:O68 B39:B42 E34:F43 B60:B61 B68:F68 E62:F62 E33 B21:B37 C21:C64 B11:F13 B14:C20 E14:F32 D14:D64 H11:O64" name="Range1"/>
    <protectedRange sqref="C83:D84 B75:D78 C87:D88" name="Range1_2"/>
    <protectedRange sqref="G68 G11:G64" name="Range1_3"/>
  </protectedRanges>
  <mergeCells count="42">
    <mergeCell ref="A3:N3"/>
    <mergeCell ref="A2:N2"/>
    <mergeCell ref="A1:N1"/>
    <mergeCell ref="L87:O87"/>
    <mergeCell ref="L86:O86"/>
    <mergeCell ref="L85:O85"/>
    <mergeCell ref="L83:O84"/>
    <mergeCell ref="F82:O82"/>
    <mergeCell ref="A5:P5"/>
    <mergeCell ref="C83:D83"/>
    <mergeCell ref="A80:C80"/>
    <mergeCell ref="A82:D82"/>
    <mergeCell ref="A70:D70"/>
    <mergeCell ref="H8:H9"/>
    <mergeCell ref="K8:O8"/>
    <mergeCell ref="A8:A9"/>
    <mergeCell ref="G88:J88"/>
    <mergeCell ref="G87:J87"/>
    <mergeCell ref="G86:J86"/>
    <mergeCell ref="G85:J85"/>
    <mergeCell ref="G83:J84"/>
    <mergeCell ref="A88:B88"/>
    <mergeCell ref="C88:D88"/>
    <mergeCell ref="A7:O7"/>
    <mergeCell ref="B10:O10"/>
    <mergeCell ref="A66:D66"/>
    <mergeCell ref="B67:O67"/>
    <mergeCell ref="A71:D71"/>
    <mergeCell ref="A84:B84"/>
    <mergeCell ref="C84:D84"/>
    <mergeCell ref="A85:B85"/>
    <mergeCell ref="C85:D85"/>
    <mergeCell ref="A87:B87"/>
    <mergeCell ref="C87:D87"/>
    <mergeCell ref="A79:C79"/>
    <mergeCell ref="A73:F73"/>
    <mergeCell ref="A83:B83"/>
    <mergeCell ref="B8:B9"/>
    <mergeCell ref="I8:I9"/>
    <mergeCell ref="C8:C9"/>
    <mergeCell ref="D8:E8"/>
    <mergeCell ref="J8:J9"/>
  </mergeCells>
  <phoneticPr fontId="15" type="noConversion"/>
  <dataValidations count="1">
    <dataValidation type="list" allowBlank="1" showInputMessage="1" sqref="I68:I69 I11:I65" xr:uid="{00000000-0002-0000-0000-000000000000}">
      <formula1>範疇</formula1>
    </dataValidation>
  </dataValidations>
  <pageMargins left="0.19685039370078741" right="0.19685039370078741" top="0.19685039370078741" bottom="0.19685039370078741" header="0.19685039370078741" footer="0.19685039370078741"/>
  <pageSetup paperSize="9" scale="73"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1"/>
  <sheetViews>
    <sheetView workbookViewId="0">
      <selection activeCell="A22" sqref="A22"/>
    </sheetView>
  </sheetViews>
  <sheetFormatPr defaultRowHeight="14.5"/>
  <cols>
    <col min="1" max="1" width="16.54296875" bestFit="1" customWidth="1"/>
  </cols>
  <sheetData>
    <row r="1" spans="1:1">
      <c r="A1" t="s">
        <v>42</v>
      </c>
    </row>
    <row r="2" spans="1:1">
      <c r="A2" t="s">
        <v>43</v>
      </c>
    </row>
    <row r="3" spans="1:1">
      <c r="A3" t="s">
        <v>44</v>
      </c>
    </row>
    <row r="4" spans="1:1">
      <c r="A4" t="s">
        <v>45</v>
      </c>
    </row>
    <row r="5" spans="1:1">
      <c r="A5" t="s">
        <v>46</v>
      </c>
    </row>
    <row r="6" spans="1:1">
      <c r="A6" t="s">
        <v>47</v>
      </c>
    </row>
    <row r="7" spans="1:1">
      <c r="A7" t="s">
        <v>48</v>
      </c>
    </row>
    <row r="8" spans="1:1">
      <c r="A8" t="s">
        <v>49</v>
      </c>
    </row>
    <row r="9" spans="1:1">
      <c r="A9" t="s">
        <v>50</v>
      </c>
    </row>
    <row r="10" spans="1:1">
      <c r="A10" t="s">
        <v>51</v>
      </c>
    </row>
    <row r="11" spans="1:1">
      <c r="A11" t="s">
        <v>52</v>
      </c>
    </row>
    <row r="12" spans="1:1">
      <c r="A12" t="s">
        <v>53</v>
      </c>
    </row>
    <row r="13" spans="1:1">
      <c r="A13" t="s">
        <v>54</v>
      </c>
    </row>
    <row r="14" spans="1:1">
      <c r="A14" t="s">
        <v>55</v>
      </c>
    </row>
    <row r="15" spans="1:1">
      <c r="A15" t="s">
        <v>56</v>
      </c>
    </row>
    <row r="16" spans="1:1">
      <c r="A16" t="s">
        <v>57</v>
      </c>
    </row>
    <row r="17" spans="1:1">
      <c r="A17" t="s">
        <v>61</v>
      </c>
    </row>
    <row r="18" spans="1:1">
      <c r="A18" t="s">
        <v>62</v>
      </c>
    </row>
    <row r="19" spans="1:1">
      <c r="A19" t="s">
        <v>58</v>
      </c>
    </row>
    <row r="20" spans="1:1">
      <c r="A20" t="s">
        <v>59</v>
      </c>
    </row>
    <row r="21" spans="1:1">
      <c r="A21" t="s">
        <v>60</v>
      </c>
    </row>
  </sheetData>
  <phoneticPr fontId="15"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LWLG_Report</vt:lpstr>
      <vt:lpstr>範疇</vt:lpstr>
      <vt:lpstr>範疇</vt:lpstr>
    </vt:vector>
  </TitlesOfParts>
  <Company>EDB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PANG, Nga-yi</dc:creator>
  <cp:lastModifiedBy>Sekena</cp:lastModifiedBy>
  <cp:lastPrinted>2022-10-24T07:07:12Z</cp:lastPrinted>
  <dcterms:created xsi:type="dcterms:W3CDTF">2021-06-04T08:58:14Z</dcterms:created>
  <dcterms:modified xsi:type="dcterms:W3CDTF">2022-10-24T08:43:16Z</dcterms:modified>
</cp:coreProperties>
</file>