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00" windowHeight="7500"/>
  </bookViews>
  <sheets>
    <sheet name="SASG_Report" sheetId="1" r:id="rId1"/>
    <sheet name="工作表1" sheetId="3" r:id="rId2"/>
    <sheet name="範疇" sheetId="2" state="hidden" r:id="rId3"/>
  </sheets>
  <definedNames>
    <definedName name="_xlnm.Print_Area" localSheetId="0">SASG_Report!$A$1:$K$54</definedName>
    <definedName name="_xlnm.Print_Titles" localSheetId="0">SASG_Report!$19:$20</definedName>
    <definedName name="範疇">範疇!$A$1:$A$21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C8" i="1" l="1"/>
  <c r="D50" i="1" l="1"/>
  <c r="E49" i="1" l="1"/>
  <c r="E37" i="1"/>
  <c r="E50" i="1" s="1"/>
</calcChain>
</file>

<file path=xl/sharedStrings.xml><?xml version="1.0" encoding="utf-8"?>
<sst xmlns="http://schemas.openxmlformats.org/spreadsheetml/2006/main" count="130" uniqueCount="87">
  <si>
    <t>（一） 財務概況</t>
  </si>
  <si>
    <t>A</t>
  </si>
  <si>
    <t>本學年獲發撥款：</t>
  </si>
  <si>
    <t>B</t>
  </si>
  <si>
    <t>本學年總開支：</t>
  </si>
  <si>
    <t>C</t>
  </si>
  <si>
    <t>須退還教育局餘款（A - B）：</t>
  </si>
  <si>
    <t>（二） 受惠學生人數及資助金額</t>
  </si>
  <si>
    <t>學生類別</t>
  </si>
  <si>
    <t>資助金額</t>
  </si>
  <si>
    <t>綜合社會保障援助</t>
  </si>
  <si>
    <t>校本評定有經濟需要</t>
  </si>
  <si>
    <t>（上限為全學年津貼金額的25%）</t>
  </si>
  <si>
    <t>總計</t>
  </si>
  <si>
    <t>［註：此項應等於（一）B「本學年總開支」］</t>
  </si>
  <si>
    <t>（三） 活動開支詳情</t>
  </si>
  <si>
    <t>編號</t>
  </si>
  <si>
    <t>活動簡介及目標</t>
  </si>
  <si>
    <t>($)</t>
  </si>
  <si>
    <t>智能發展
(配合課程)</t>
  </si>
  <si>
    <t>德育及
公民教育</t>
  </si>
  <si>
    <t>體藝發展</t>
  </si>
  <si>
    <t>社會服務</t>
  </si>
  <si>
    <t>與工作有關
的經驗</t>
  </si>
  <si>
    <t xml:space="preserve"> （如空間不足，請於上方插入新行。）</t>
  </si>
  <si>
    <t>第1項總開支</t>
  </si>
  <si>
    <t>第2項總開支</t>
  </si>
  <si>
    <t>第3項總開支</t>
  </si>
  <si>
    <t>開支</t>
  </si>
  <si>
    <t>學校書簿津貼計劃－全額津貼</t>
  </si>
  <si>
    <r>
      <t>受惠學生</t>
    </r>
    <r>
      <rPr>
        <b/>
        <u/>
        <sz val="11"/>
        <color theme="1"/>
        <rFont val="Calibri"/>
        <family val="2"/>
      </rPr>
      <t>人數</t>
    </r>
  </si>
  <si>
    <t>全方位學習聯絡人（姓名、職位）：</t>
  </si>
  <si>
    <r>
      <t xml:space="preserve">受惠學生
</t>
    </r>
    <r>
      <rPr>
        <b/>
        <u/>
        <sz val="11"/>
        <color theme="1"/>
        <rFont val="Calibri"/>
        <family val="2"/>
      </rPr>
      <t>人次</t>
    </r>
    <r>
      <rPr>
        <b/>
        <u/>
        <vertAlign val="superscript"/>
        <sz val="11"/>
        <color theme="1"/>
        <rFont val="Calibri"/>
        <family val="2"/>
      </rPr>
      <t>1</t>
    </r>
  </si>
  <si>
    <t>1：受惠學生人次指參加每項活動的學生人數，學生參加多於一項活動可重覆計算。</t>
  </si>
  <si>
    <r>
      <t xml:space="preserve"> </t>
    </r>
    <r>
      <rPr>
        <b/>
        <sz val="11"/>
        <color theme="1"/>
        <rFont val="Calibri"/>
        <family val="2"/>
      </rPr>
      <t xml:space="preserve">1. </t>
    </r>
    <r>
      <rPr>
        <b/>
        <u/>
        <sz val="11"/>
        <color theme="1"/>
        <rFont val="Calibri"/>
        <family val="2"/>
      </rPr>
      <t>本地</t>
    </r>
    <r>
      <rPr>
        <b/>
        <sz val="11"/>
        <color theme="1"/>
        <rFont val="Calibri"/>
        <family val="2"/>
      </rPr>
      <t>活動</t>
    </r>
    <r>
      <rPr>
        <sz val="11"/>
        <color theme="1"/>
        <rFont val="Calibri"/>
        <family val="2"/>
      </rPr>
      <t>︰資助有經濟需要的學生參與不同學科／跨學科／課程範疇的全方位學習活動，提升學習效能，或參與多元化全方位學習活動，以豐富五種基要學習經歷</t>
    </r>
  </si>
  <si>
    <r>
      <t xml:space="preserve"> </t>
    </r>
    <r>
      <rPr>
        <b/>
        <sz val="11"/>
        <color theme="1"/>
        <rFont val="Calibri"/>
        <family val="2"/>
      </rPr>
      <t xml:space="preserve">2. </t>
    </r>
    <r>
      <rPr>
        <b/>
        <u/>
        <sz val="11"/>
        <color theme="1"/>
        <rFont val="Calibri"/>
        <family val="2"/>
      </rPr>
      <t>境外</t>
    </r>
    <r>
      <rPr>
        <b/>
        <sz val="11"/>
        <color theme="1"/>
        <rFont val="Calibri"/>
        <family val="2"/>
      </rPr>
      <t>活動</t>
    </r>
    <r>
      <rPr>
        <sz val="11"/>
        <color theme="1"/>
        <rFont val="Calibri"/>
        <family val="2"/>
      </rPr>
      <t>︰資助有經濟需要的學生參與境外活動／境外比賽</t>
    </r>
  </si>
  <si>
    <r>
      <t xml:space="preserve"> </t>
    </r>
    <r>
      <rPr>
        <b/>
        <sz val="11"/>
        <color theme="1"/>
        <rFont val="Calibri"/>
        <family val="2"/>
      </rPr>
      <t xml:space="preserve">3. </t>
    </r>
    <r>
      <rPr>
        <sz val="11"/>
        <color theme="1"/>
        <rFont val="Calibri"/>
        <family val="2"/>
      </rPr>
      <t>資助有經濟需要的學生購買參與全方位學習活動所必要的基本學習用品及裝備</t>
    </r>
  </si>
  <si>
    <t>中文</t>
  </si>
  <si>
    <t>英文</t>
  </si>
  <si>
    <t>數學</t>
  </si>
  <si>
    <t>科學</t>
  </si>
  <si>
    <t>地理</t>
  </si>
  <si>
    <t>歷史</t>
  </si>
  <si>
    <t>藝術（音樂）</t>
  </si>
  <si>
    <t>藝術（視藝）</t>
  </si>
  <si>
    <t>藝術（其他）</t>
  </si>
  <si>
    <t>體育</t>
  </si>
  <si>
    <t>常識</t>
  </si>
  <si>
    <t>公民與社會發展</t>
  </si>
  <si>
    <t>跨學科（STEM）</t>
  </si>
  <si>
    <t>跨學科（其他）</t>
  </si>
  <si>
    <t>憲法與基本法</t>
  </si>
  <si>
    <t>國家安全</t>
  </si>
  <si>
    <t>資優教育</t>
  </si>
  <si>
    <t>領袖訓練</t>
  </si>
  <si>
    <t>其他，請註明：</t>
  </si>
  <si>
    <t>學生活動支援津貼  運用報告</t>
  </si>
  <si>
    <r>
      <t xml:space="preserve">範疇
</t>
    </r>
    <r>
      <rPr>
        <sz val="10.5"/>
        <color theme="1"/>
        <rFont val="Calibri"/>
        <family val="2"/>
      </rPr>
      <t>(請選擇
適用的選項，
或自行填寫)</t>
    </r>
  </si>
  <si>
    <t>德育、公民及國民教育</t>
  </si>
  <si>
    <t>價值觀教育</t>
  </si>
  <si>
    <r>
      <t>STEM</t>
    </r>
    <r>
      <rPr>
        <sz val="11"/>
        <color theme="1"/>
        <rFont val="細明體"/>
        <family val="2"/>
        <charset val="136"/>
      </rPr>
      <t>活動環保動力車</t>
    </r>
    <r>
      <rPr>
        <sz val="11"/>
        <color theme="1"/>
        <rFont val="Calibri"/>
        <family val="2"/>
      </rPr>
      <t xml:space="preserve"> </t>
    </r>
    <phoneticPr fontId="14" type="noConversion"/>
  </si>
  <si>
    <t>琴套三套</t>
    <phoneticPr fontId="14" type="noConversion"/>
  </si>
  <si>
    <t>香港藝術菁英繪畫大賽-彩繪夢想2020報名費</t>
    <phoneticPr fontId="14" type="noConversion"/>
  </si>
  <si>
    <t>STEM火車軌</t>
    <phoneticPr fontId="14" type="noConversion"/>
  </si>
  <si>
    <r>
      <rPr>
        <sz val="11"/>
        <color theme="1"/>
        <rFont val="細明體"/>
        <family val="2"/>
        <charset val="136"/>
      </rPr>
      <t>七十二屆香港朗誦節</t>
    </r>
    <r>
      <rPr>
        <sz val="11"/>
        <color theme="1"/>
        <rFont val="Calibri"/>
        <family val="2"/>
      </rPr>
      <t>(</t>
    </r>
    <r>
      <rPr>
        <sz val="11"/>
        <color theme="1"/>
        <rFont val="細明體"/>
        <family val="2"/>
        <charset val="136"/>
      </rPr>
      <t>中文</t>
    </r>
    <r>
      <rPr>
        <sz val="11"/>
        <color theme="1"/>
        <rFont val="Calibri"/>
        <family val="2"/>
      </rPr>
      <t>)</t>
    </r>
    <phoneticPr fontId="14" type="noConversion"/>
  </si>
  <si>
    <r>
      <rPr>
        <sz val="11"/>
        <color theme="1"/>
        <rFont val="細明體"/>
        <family val="2"/>
        <charset val="136"/>
      </rPr>
      <t>禮堂黑色布幕</t>
    </r>
    <r>
      <rPr>
        <sz val="11"/>
        <color theme="1"/>
        <rFont val="Calibri"/>
        <family val="2"/>
      </rPr>
      <t>(</t>
    </r>
    <r>
      <rPr>
        <sz val="11"/>
        <color theme="1"/>
        <rFont val="細明體"/>
        <family val="2"/>
        <charset val="136"/>
      </rPr>
      <t>舞台</t>
    </r>
    <r>
      <rPr>
        <sz val="11"/>
        <color theme="1"/>
        <rFont val="Calibri"/>
        <family val="2"/>
      </rPr>
      <t>)</t>
    </r>
    <phoneticPr fontId="14" type="noConversion"/>
  </si>
  <si>
    <t>2021 STEM水底機械人大賽報名費</t>
    <phoneticPr fontId="14" type="noConversion"/>
  </si>
  <si>
    <t>五十七屆學校舞蹈節報名費</t>
    <phoneticPr fontId="14" type="noConversion"/>
  </si>
  <si>
    <t>電子磅一件, 技巧墊兩件</t>
    <phoneticPr fontId="14" type="noConversion"/>
  </si>
  <si>
    <t>旅遊巴租用:學校至灣仔茂羅接來回</t>
    <phoneticPr fontId="14" type="noConversion"/>
  </si>
  <si>
    <t>奧數比賽報名費</t>
    <phoneticPr fontId="14" type="noConversion"/>
  </si>
  <si>
    <r>
      <rPr>
        <b/>
        <sz val="11"/>
        <color theme="1"/>
        <rFont val="微軟正黑體"/>
        <family val="2"/>
        <charset val="136"/>
      </rPr>
      <t xml:space="preserve">基要學習經歷
</t>
    </r>
    <r>
      <rPr>
        <sz val="11"/>
        <color theme="1"/>
        <rFont val="Calibri"/>
        <family val="2"/>
      </rPr>
      <t>(</t>
    </r>
    <r>
      <rPr>
        <sz val="11"/>
        <color theme="1"/>
        <rFont val="微軟正黑體"/>
        <family val="2"/>
        <charset val="136"/>
      </rPr>
      <t>請於適用方格加上</t>
    </r>
    <r>
      <rPr>
        <sz val="11"/>
        <color theme="1"/>
        <rFont val="Wingdings"/>
        <charset val="2"/>
      </rPr>
      <t>ü</t>
    </r>
    <r>
      <rPr>
        <sz val="11"/>
        <color theme="1"/>
        <rFont val="微軟正黑體"/>
        <family val="2"/>
        <charset val="136"/>
      </rPr>
      <t>號，可選擇多於一項</t>
    </r>
    <r>
      <rPr>
        <sz val="11"/>
        <color theme="1"/>
        <rFont val="Calibri"/>
        <family val="2"/>
      </rPr>
      <t>)</t>
    </r>
    <phoneticPr fontId="14" type="noConversion"/>
  </si>
  <si>
    <t>P</t>
    <phoneticPr fontId="14" type="noConversion"/>
  </si>
  <si>
    <t>滾軸溜冰雪糕筒</t>
    <phoneticPr fontId="14" type="noConversion"/>
  </si>
  <si>
    <t>旅遊巴租用:學校至YMCA京士柏周年紀念中心來回</t>
    <phoneticPr fontId="14" type="noConversion"/>
  </si>
  <si>
    <t>地壺活動</t>
    <phoneticPr fontId="14" type="noConversion"/>
  </si>
  <si>
    <t>輔導小組藝術材料</t>
    <phoneticPr fontId="14" type="noConversion"/>
  </si>
  <si>
    <t>編程Code Monkey活動</t>
    <phoneticPr fontId="14" type="noConversion"/>
  </si>
  <si>
    <r>
      <rPr>
        <sz val="11"/>
        <color theme="1"/>
        <rFont val="細明體"/>
        <family val="2"/>
        <charset val="136"/>
      </rPr>
      <t>七十二屆香港朗誦節</t>
    </r>
    <r>
      <rPr>
        <sz val="11"/>
        <color theme="1"/>
        <rFont val="Calibri"/>
        <family val="2"/>
      </rPr>
      <t>(</t>
    </r>
    <r>
      <rPr>
        <sz val="11"/>
        <color theme="1"/>
        <rFont val="細明體"/>
        <family val="2"/>
        <charset val="136"/>
      </rPr>
      <t>英文</t>
    </r>
    <r>
      <rPr>
        <sz val="11"/>
        <color theme="1"/>
        <rFont val="Calibri"/>
        <family val="2"/>
      </rPr>
      <t>)</t>
    </r>
    <phoneticPr fontId="14" type="noConversion"/>
  </si>
  <si>
    <t>滾軸溜冰護具及防跌褲十二套</t>
    <phoneticPr fontId="14" type="noConversion"/>
  </si>
  <si>
    <t>2021華夏盃全國總決賽及報獨特訓課程</t>
    <phoneticPr fontId="14" type="noConversion"/>
  </si>
  <si>
    <t>四十八屆舞蹈節報名費 (退款)</t>
    <phoneticPr fontId="14" type="noConversion"/>
  </si>
  <si>
    <r>
      <t>舞蹈節報名費</t>
    </r>
    <r>
      <rPr>
        <sz val="11"/>
        <color theme="1"/>
        <rFont val="Calibri"/>
        <family val="2"/>
      </rPr>
      <t xml:space="preserve"> (</t>
    </r>
    <r>
      <rPr>
        <sz val="11"/>
        <color theme="1"/>
        <rFont val="細明體"/>
        <family val="3"/>
        <charset val="136"/>
      </rPr>
      <t>退款</t>
    </r>
    <r>
      <rPr>
        <sz val="11"/>
        <color theme="1"/>
        <rFont val="Calibri"/>
        <family val="2"/>
      </rPr>
      <t>)</t>
    </r>
  </si>
  <si>
    <r>
      <rPr>
        <sz val="11"/>
        <color theme="1"/>
        <rFont val="微軟正黑體"/>
        <family val="2"/>
        <charset val="136"/>
      </rPr>
      <t>其他</t>
    </r>
    <r>
      <rPr>
        <sz val="11"/>
        <color theme="1"/>
        <rFont val="Calibri"/>
        <family val="2"/>
      </rPr>
      <t>(</t>
    </r>
    <r>
      <rPr>
        <sz val="11"/>
        <color theme="1"/>
        <rFont val="微軟正黑體"/>
        <family val="2"/>
        <charset val="136"/>
      </rPr>
      <t>退款</t>
    </r>
    <r>
      <rPr>
        <sz val="11"/>
        <color theme="1"/>
        <rFont val="Calibri"/>
        <family val="2"/>
      </rPr>
      <t>)</t>
    </r>
    <phoneticPr fontId="14" type="noConversion"/>
  </si>
  <si>
    <t>Lit Sze Wah , APSM</t>
    <phoneticPr fontId="14" type="noConversion"/>
  </si>
  <si>
    <r>
      <t>2020-2021</t>
    </r>
    <r>
      <rPr>
        <b/>
        <sz val="12"/>
        <color theme="1"/>
        <rFont val="微軟正黑體"/>
        <family val="2"/>
        <charset val="136"/>
      </rPr>
      <t>學年</t>
    </r>
    <phoneticPr fontId="14" type="noConversion"/>
  </si>
  <si>
    <t>伊斯蘭鮑伯濤紀念小學</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</si>
</sst>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HK$&quot;#,##0.00_);[Red]\(&quot;HK$&quot;#,##0.00\)"/>
    <numFmt numFmtId="164" formatCode="&quot;US$&quot;#,##0_);[Red]\(&quot;US$&quot;#,##0\)"/>
    <numFmt numFmtId="165" formatCode="&quot;US$&quot;#,##0.00_);[Red]\(&quot;US$&quot;#,##0.00\)"/>
    <numFmt numFmtId="166" formatCode="[$$-4809]#,##0.00;[Red]\-[$$-4809]#,##0.00"/>
    <numFmt numFmtId="167" formatCode="#,##0_ ;[Red]\-#,##0\ "/>
    <numFmt numFmtId="168" formatCode="&quot;HK$&quot;#,##0.00;[Red]\-&quot;HK$&quot;#,##0.00"/>
  </numFmts>
  <fonts count="24">
    <font>
      <sz val="11"/>
      <color theme="1"/>
      <name val="Calibri"/>
      <family val="2"/>
    </font>
    <font>
      <b/>
      <sz val="11"/>
      <color theme="1"/>
      <name val="Calibri"/>
      <family val="2"/>
    </font>
    <font>
      <b/>
      <sz val="10"/>
      <color theme="0" tint="-4.9989318521683403E-2"/>
      <name val="Times New Roman"/>
      <family val="1"/>
    </font>
    <font>
      <sz val="11"/>
      <color theme="1"/>
      <name val="Times New Roman"/>
      <family val="1"/>
    </font>
    <font>
      <b/>
      <u/>
      <sz val="11"/>
      <color theme="1"/>
      <name val="Calibri"/>
      <family val="2"/>
    </font>
    <font>
      <sz val="10"/>
      <color theme="1"/>
      <name val="Calibri"/>
      <family val="2"/>
    </font>
    <font>
      <b/>
      <sz val="11"/>
      <color rgb="FF0000CC"/>
      <name val="Calibri"/>
      <family val="2"/>
    </font>
    <font>
      <b/>
      <sz val="12"/>
      <color theme="1"/>
      <name val="Calibri"/>
      <family val="2"/>
    </font>
    <font>
      <b/>
      <sz val="10"/>
      <color rgb="FFC00000"/>
      <name val="Calibri"/>
      <family val="2"/>
    </font>
    <font>
      <b/>
      <u/>
      <sz val="12"/>
      <color theme="1"/>
      <name val="Calibri"/>
      <family val="2"/>
    </font>
    <font>
      <b/>
      <u/>
      <vertAlign val="superscript"/>
      <sz val="11"/>
      <color theme="1"/>
      <name val="Calibri"/>
      <family val="2"/>
    </font>
    <font>
      <sz val="11"/>
      <color theme="1"/>
      <name val="Wingdings"/>
      <charset val="2"/>
    </font>
    <font>
      <sz val="10.5"/>
      <color theme="1"/>
      <name val="Calibri"/>
      <family val="2"/>
    </font>
    <font>
      <sz val="11"/>
      <color theme="1"/>
      <name val="Calibri"/>
      <family val="2"/>
      <charset val="136"/>
    </font>
    <font>
      <sz val="9"/>
      <name val="細明體"/>
      <family val="3"/>
      <charset val="136"/>
    </font>
    <font>
      <sz val="11"/>
      <color theme="1"/>
      <name val="細明體"/>
      <family val="3"/>
      <charset val="136"/>
    </font>
    <font>
      <sz val="11"/>
      <color theme="1"/>
      <name val="細明體"/>
      <family val="2"/>
      <charset val="136"/>
    </font>
    <font>
      <b/>
      <sz val="11"/>
      <color theme="1"/>
      <name val="微軟正黑體"/>
      <family val="2"/>
      <charset val="136"/>
    </font>
    <font>
      <sz val="11"/>
      <color theme="1"/>
      <name val="微軟正黑體"/>
      <family val="2"/>
      <charset val="136"/>
    </font>
    <font>
      <b/>
      <sz val="11"/>
      <color theme="1"/>
      <name val="Calibri"/>
      <family val="2"/>
      <charset val="136"/>
    </font>
    <font>
      <sz val="11"/>
      <color theme="1"/>
      <name val="Wingdings 2"/>
      <family val="1"/>
      <charset val="2"/>
    </font>
    <font>
      <b/>
      <sz val="12"/>
      <color theme="1"/>
      <name val="微軟正黑體"/>
      <family val="2"/>
      <charset val="136"/>
    </font>
    <font>
      <b/>
      <sz val="12"/>
      <color theme="1"/>
      <name val="細明體"/>
      <family val="2"/>
      <charset val="136"/>
    </font>
    <font>
      <sz val="12"/>
      <color rgb="FFFA7D00"/>
      <name val="Calibri"/>
      <family val="2"/>
      <charset val="136"/>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BFDDAB"/>
        <bgColor indexed="64"/>
      </patternFill>
    </fill>
    <fill>
      <patternFill patternType="solid">
        <fgColor rgb="FFD9EDD3"/>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top style="thin">
        <color indexed="64"/>
      </top>
      <bottom style="thin">
        <color theme="1" tint="0.34998626667073579"/>
      </bottom>
      <diagonal/>
    </border>
    <border>
      <left/>
      <right style="thin">
        <color theme="1" tint="0.34998626667073579"/>
      </right>
      <top style="thin">
        <color indexed="64"/>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64"/>
      </left>
      <right style="thin">
        <color theme="1" tint="0.34998626667073579"/>
      </right>
      <top/>
      <bottom style="thin">
        <color indexed="64"/>
      </bottom>
      <diagonal/>
    </border>
    <border>
      <left style="thin">
        <color theme="1" tint="0.34998626667073579"/>
      </left>
      <right style="thin">
        <color theme="1" tint="0.34998626667073579"/>
      </right>
      <top/>
      <bottom style="thin">
        <color indexed="64"/>
      </bottom>
      <diagonal/>
    </border>
    <border>
      <left style="thin">
        <color indexed="64"/>
      </left>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style="thin">
        <color indexed="64"/>
      </top>
      <bottom/>
      <diagonal/>
    </border>
    <border>
      <left/>
      <right/>
      <top/>
      <bottom style="thin">
        <color theme="1" tint="0.34998626667073579"/>
      </bottom>
      <diagonal/>
    </border>
  </borders>
  <cellStyleXfs count="1">
    <xf numFmtId="0" fontId="0" fillId="0" borderId="0"/>
  </cellStyleXfs>
  <cellXfs count="104">
    <xf numFmtId="0" fontId="0" fillId="0" borderId="0" xfId="0"/>
    <xf numFmtId="0" fontId="0" fillId="2" borderId="0" xfId="0" applyFill="1" applyAlignment="1">
      <alignment vertical="center"/>
    </xf>
    <xf numFmtId="0" fontId="3" fillId="2" borderId="0" xfId="0" applyFont="1" applyFill="1" applyAlignment="1" applyProtection="1">
      <alignment vertical="center"/>
      <protection locked="0"/>
    </xf>
    <xf numFmtId="166" fontId="1" fillId="2" borderId="3" xfId="0" applyNumberFormat="1" applyFont="1" applyFill="1" applyBorder="1" applyAlignment="1">
      <alignment horizontal="right" vertical="center" indent="1"/>
    </xf>
    <xf numFmtId="0" fontId="0" fillId="4" borderId="2" xfId="0" quotePrefix="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vertical="top"/>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0" fillId="5" borderId="4" xfId="0" applyFill="1" applyBorder="1" applyAlignment="1">
      <alignment vertical="center" wrapText="1"/>
    </xf>
    <xf numFmtId="0" fontId="0" fillId="2" borderId="0" xfId="0" applyFill="1" applyAlignment="1">
      <alignment horizontal="left" vertical="center"/>
    </xf>
    <xf numFmtId="0" fontId="0" fillId="2" borderId="2" xfId="0" applyFill="1" applyBorder="1" applyAlignment="1">
      <alignment vertical="center"/>
    </xf>
    <xf numFmtId="0" fontId="6" fillId="2" borderId="0" xfId="0" applyFont="1" applyFill="1" applyAlignment="1">
      <alignment vertical="center"/>
    </xf>
    <xf numFmtId="167" fontId="0" fillId="2" borderId="2" xfId="0" applyNumberFormat="1" applyFill="1" applyBorder="1" applyAlignment="1">
      <alignment horizontal="center" vertical="center"/>
    </xf>
    <xf numFmtId="167" fontId="1" fillId="2" borderId="2" xfId="0" applyNumberFormat="1" applyFont="1" applyFill="1" applyBorder="1" applyAlignment="1">
      <alignment horizontal="center" vertical="center"/>
    </xf>
    <xf numFmtId="0" fontId="7" fillId="2" borderId="0" xfId="0" applyFont="1" applyFill="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vertical="center"/>
    </xf>
    <xf numFmtId="167" fontId="0" fillId="2" borderId="15" xfId="0" applyNumberFormat="1" applyFill="1" applyBorder="1" applyAlignment="1">
      <alignment horizontal="center" vertical="center"/>
    </xf>
    <xf numFmtId="166" fontId="0" fillId="2" borderId="15" xfId="0" applyNumberFormat="1" applyFill="1" applyBorder="1" applyAlignment="1">
      <alignment horizontal="right" vertical="center" indent="1"/>
    </xf>
    <xf numFmtId="0" fontId="0" fillId="2" borderId="16" xfId="0" applyFill="1" applyBorder="1" applyAlignment="1">
      <alignment vertical="center"/>
    </xf>
    <xf numFmtId="0" fontId="2" fillId="3" borderId="17" xfId="0" applyFont="1" applyFill="1" applyBorder="1" applyAlignment="1" applyProtection="1">
      <alignment horizontal="left" vertical="center"/>
      <protection locked="0"/>
    </xf>
    <xf numFmtId="167" fontId="2" fillId="3" borderId="17" xfId="0" applyNumberFormat="1" applyFont="1" applyFill="1" applyBorder="1" applyAlignment="1" applyProtection="1">
      <alignment horizontal="left" vertical="center"/>
      <protection locked="0"/>
    </xf>
    <xf numFmtId="0" fontId="3" fillId="3" borderId="17" xfId="0" applyFont="1" applyFill="1" applyBorder="1" applyAlignment="1" applyProtection="1">
      <alignment horizontal="right" vertical="center" indent="1"/>
      <protection locked="0"/>
    </xf>
    <xf numFmtId="0" fontId="3" fillId="3" borderId="17" xfId="0" applyFont="1" applyFill="1" applyBorder="1" applyAlignment="1" applyProtection="1">
      <alignment vertical="center"/>
      <protection locked="0"/>
    </xf>
    <xf numFmtId="166" fontId="3" fillId="3" borderId="17" xfId="0" applyNumberFormat="1"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167" fontId="0" fillId="2" borderId="1" xfId="0" applyNumberFormat="1" applyFill="1" applyBorder="1" applyAlignment="1">
      <alignment horizontal="center" vertical="center"/>
    </xf>
    <xf numFmtId="166" fontId="0" fillId="2" borderId="2" xfId="0" applyNumberFormat="1" applyFill="1" applyBorder="1" applyAlignment="1">
      <alignment horizontal="right" vertical="center" indent="1"/>
    </xf>
    <xf numFmtId="0" fontId="16" fillId="0" borderId="0" xfId="0" applyFont="1"/>
    <xf numFmtId="164" fontId="0" fillId="0" borderId="0" xfId="0" applyNumberFormat="1"/>
    <xf numFmtId="165" fontId="0" fillId="0" borderId="0" xfId="0" applyNumberFormat="1"/>
    <xf numFmtId="8" fontId="0" fillId="0" borderId="0" xfId="0" applyNumberFormat="1"/>
    <xf numFmtId="0" fontId="0" fillId="2" borderId="19" xfId="0" applyFill="1" applyBorder="1" applyAlignment="1">
      <alignment horizontal="center" vertical="center"/>
    </xf>
    <xf numFmtId="0" fontId="0" fillId="0" borderId="2" xfId="0" applyBorder="1"/>
    <xf numFmtId="0" fontId="0" fillId="2" borderId="21" xfId="0" applyFill="1" applyBorder="1" applyAlignment="1">
      <alignment vertical="center"/>
    </xf>
    <xf numFmtId="0" fontId="2" fillId="3" borderId="23"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0" fontId="0" fillId="2" borderId="2" xfId="0" applyFill="1" applyBorder="1" applyAlignment="1">
      <alignment horizontal="center" vertical="center"/>
    </xf>
    <xf numFmtId="0" fontId="16" fillId="2" borderId="2" xfId="0" applyFont="1" applyFill="1" applyBorder="1" applyAlignment="1">
      <alignment vertical="center"/>
    </xf>
    <xf numFmtId="0" fontId="0" fillId="2" borderId="25" xfId="0" applyFill="1" applyBorder="1" applyAlignment="1">
      <alignment horizontal="center" vertical="center"/>
    </xf>
    <xf numFmtId="0" fontId="20" fillId="2" borderId="15" xfId="0" applyFont="1" applyFill="1" applyBorder="1" applyAlignment="1">
      <alignment vertical="center"/>
    </xf>
    <xf numFmtId="0" fontId="0" fillId="2" borderId="20" xfId="0" applyFill="1" applyBorder="1" applyAlignment="1">
      <alignment vertical="center"/>
    </xf>
    <xf numFmtId="0" fontId="0" fillId="2" borderId="0" xfId="0" applyFill="1" applyBorder="1" applyAlignment="1">
      <alignment vertical="center"/>
    </xf>
    <xf numFmtId="0" fontId="0" fillId="2" borderId="26" xfId="0" applyFill="1" applyBorder="1" applyAlignment="1">
      <alignment vertical="center"/>
    </xf>
    <xf numFmtId="0" fontId="0" fillId="2" borderId="27" xfId="0" applyFill="1" applyBorder="1" applyAlignment="1">
      <alignment vertical="center"/>
    </xf>
    <xf numFmtId="166" fontId="0" fillId="2" borderId="21" xfId="0" applyNumberFormat="1" applyFill="1" applyBorder="1" applyAlignment="1">
      <alignment horizontal="right" vertical="center" indent="1"/>
    </xf>
    <xf numFmtId="166" fontId="0" fillId="2" borderId="20" xfId="0" applyNumberFormat="1" applyFill="1" applyBorder="1" applyAlignment="1">
      <alignment horizontal="right" vertical="center" indent="1"/>
    </xf>
    <xf numFmtId="0" fontId="16" fillId="2" borderId="1" xfId="0" applyFont="1" applyFill="1" applyBorder="1" applyAlignment="1">
      <alignment vertical="center"/>
    </xf>
    <xf numFmtId="166" fontId="0" fillId="2" borderId="26" xfId="0" applyNumberFormat="1" applyFill="1" applyBorder="1" applyAlignment="1">
      <alignment horizontal="right" vertical="center" indent="1"/>
    </xf>
    <xf numFmtId="0" fontId="13" fillId="2" borderId="27" xfId="0" applyFont="1" applyFill="1" applyBorder="1" applyAlignment="1">
      <alignment vertical="center"/>
    </xf>
    <xf numFmtId="0" fontId="13" fillId="2" borderId="28" xfId="0" applyFont="1" applyFill="1" applyBorder="1" applyAlignment="1">
      <alignment vertical="center"/>
    </xf>
    <xf numFmtId="0" fontId="16" fillId="2" borderId="4" xfId="0" applyFont="1" applyFill="1" applyBorder="1" applyAlignment="1">
      <alignment vertical="center"/>
    </xf>
    <xf numFmtId="0" fontId="0" fillId="2" borderId="29" xfId="0" applyFill="1" applyBorder="1" applyAlignment="1">
      <alignment vertical="center"/>
    </xf>
    <xf numFmtId="0" fontId="16" fillId="0" borderId="2" xfId="0" applyFont="1" applyBorder="1"/>
    <xf numFmtId="0" fontId="13" fillId="2" borderId="2" xfId="0" applyFont="1" applyFill="1" applyBorder="1" applyAlignment="1">
      <alignment vertical="center"/>
    </xf>
    <xf numFmtId="168" fontId="0" fillId="2" borderId="2" xfId="0" applyNumberFormat="1" applyFill="1" applyBorder="1" applyAlignment="1">
      <alignment horizontal="right" vertical="center" indent="1"/>
    </xf>
    <xf numFmtId="0" fontId="0" fillId="2" borderId="22" xfId="0" applyFill="1" applyBorder="1" applyAlignment="1">
      <alignment vertical="center"/>
    </xf>
    <xf numFmtId="0" fontId="20" fillId="2" borderId="22" xfId="0" applyFont="1" applyFill="1" applyBorder="1" applyAlignment="1">
      <alignment vertical="center"/>
    </xf>
    <xf numFmtId="0" fontId="20" fillId="2" borderId="2" xfId="0" applyFont="1" applyFill="1" applyBorder="1" applyAlignment="1">
      <alignment vertical="center"/>
    </xf>
    <xf numFmtId="0" fontId="15" fillId="2" borderId="2" xfId="0" applyFont="1" applyFill="1" applyBorder="1" applyAlignment="1">
      <alignment vertical="center"/>
    </xf>
    <xf numFmtId="0" fontId="0" fillId="2" borderId="30" xfId="0" applyFill="1" applyBorder="1" applyAlignment="1">
      <alignment vertical="center"/>
    </xf>
    <xf numFmtId="0" fontId="23" fillId="2" borderId="0" xfId="0" applyFont="1" applyFill="1" applyAlignment="1">
      <alignment vertical="center"/>
    </xf>
    <xf numFmtId="166" fontId="0" fillId="2" borderId="4" xfId="0" applyNumberFormat="1" applyFill="1" applyBorder="1" applyAlignment="1">
      <alignment horizontal="center" vertical="center"/>
    </xf>
    <xf numFmtId="166" fontId="0" fillId="2" borderId="6" xfId="0" applyNumberFormat="1" applyFill="1" applyBorder="1" applyAlignment="1">
      <alignment horizontal="center"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2" borderId="6" xfId="0" applyFont="1" applyFill="1" applyBorder="1" applyAlignment="1">
      <alignment horizontal="right" vertical="center"/>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2" borderId="8" xfId="0" applyFont="1" applyFill="1" applyBorder="1" applyAlignment="1">
      <alignment horizontal="right" vertical="center"/>
    </xf>
    <xf numFmtId="0" fontId="1" fillId="2" borderId="11" xfId="0" applyFont="1" applyFill="1" applyBorder="1" applyAlignment="1">
      <alignment horizontal="right" vertical="center"/>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xf numFmtId="0" fontId="7" fillId="2" borderId="0" xfId="0" applyFont="1" applyFill="1" applyAlignment="1">
      <alignment horizontal="center" vertical="center"/>
    </xf>
    <xf numFmtId="0" fontId="22" fillId="2" borderId="0" xfId="0" applyFont="1" applyFill="1" applyAlignment="1">
      <alignment horizontal="center" vertical="center"/>
    </xf>
    <xf numFmtId="0" fontId="9" fillId="2" borderId="0" xfId="0" applyFont="1" applyFill="1" applyAlignment="1">
      <alignment horizontal="left" vertical="center"/>
    </xf>
    <xf numFmtId="166" fontId="1" fillId="2" borderId="10" xfId="0" applyNumberFormat="1" applyFont="1" applyFill="1" applyBorder="1" applyAlignment="1">
      <alignment horizontal="right" vertical="center" indent="1"/>
    </xf>
    <xf numFmtId="166" fontId="1" fillId="2" borderId="11" xfId="0" applyNumberFormat="1" applyFont="1" applyFill="1" applyBorder="1" applyAlignment="1">
      <alignment horizontal="right" vertical="center" indent="1"/>
    </xf>
    <xf numFmtId="0" fontId="1" fillId="4" borderId="2" xfId="0" applyFont="1" applyFill="1" applyBorder="1" applyAlignment="1">
      <alignment horizontal="center" vertical="center"/>
    </xf>
    <xf numFmtId="167" fontId="0" fillId="2" borderId="1" xfId="0" applyNumberFormat="1" applyFill="1" applyBorder="1" applyAlignment="1">
      <alignment horizontal="center" vertical="center"/>
    </xf>
    <xf numFmtId="167" fontId="0" fillId="2" borderId="3" xfId="0" applyNumberForma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0" fillId="5" borderId="2" xfId="0" applyFill="1" applyBorder="1" applyAlignment="1">
      <alignment horizontal="center" vertical="center" wrapText="1"/>
    </xf>
    <xf numFmtId="166" fontId="0" fillId="2" borderId="2" xfId="0" applyNumberFormat="1" applyFill="1" applyBorder="1" applyAlignment="1">
      <alignment horizontal="right" vertical="center" indent="1"/>
    </xf>
    <xf numFmtId="166" fontId="0" fillId="2" borderId="1" xfId="0" applyNumberFormat="1" applyFill="1" applyBorder="1" applyAlignment="1">
      <alignment horizontal="right" vertical="center" indent="1"/>
    </xf>
    <xf numFmtId="0" fontId="0" fillId="4" borderId="2" xfId="0" applyFill="1" applyBorder="1" applyAlignment="1">
      <alignment horizontal="left" vertical="center"/>
    </xf>
    <xf numFmtId="0" fontId="0" fillId="2" borderId="2" xfId="0" applyFill="1" applyBorder="1" applyAlignment="1">
      <alignment horizontal="left" vertical="center"/>
    </xf>
    <xf numFmtId="0" fontId="9" fillId="2" borderId="8" xfId="0" applyFont="1" applyFill="1" applyBorder="1" applyAlignment="1">
      <alignment horizontal="left" vertical="center"/>
    </xf>
    <xf numFmtId="0" fontId="9" fillId="0" borderId="0" xfId="0" applyFont="1" applyFill="1" applyAlignment="1">
      <alignment horizontal="left" vertical="center"/>
    </xf>
    <xf numFmtId="0" fontId="5" fillId="2" borderId="7" xfId="0" applyFont="1" applyFill="1" applyBorder="1" applyAlignment="1">
      <alignment horizontal="left" vertical="center"/>
    </xf>
    <xf numFmtId="0" fontId="0" fillId="5" borderId="4" xfId="0" applyFont="1"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 fillId="2" borderId="2" xfId="0" applyFont="1" applyFill="1" applyBorder="1" applyAlignment="1">
      <alignment horizontal="right" vertical="center"/>
    </xf>
    <xf numFmtId="0" fontId="19" fillId="4" borderId="2"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BFDDAB"/>
      <color rgb="FFD9EDD3"/>
      <color rgb="FF0000CC"/>
      <color rgb="FFD6ECD0"/>
      <color rgb="FFA6D799"/>
      <color rgb="FFB4D79D"/>
      <color rgb="FFBCD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abSelected="1" zoomScaleNormal="100" workbookViewId="0">
      <selection activeCell="B9" sqref="A1:XFD1048576"/>
    </sheetView>
  </sheetViews>
  <sheetFormatPr defaultColWidth="9.140625" defaultRowHeight="15"/>
  <cols>
    <col min="1" max="1" width="7.7109375" style="1" customWidth="1"/>
    <col min="2" max="2" width="44.5703125" style="1" customWidth="1"/>
    <col min="3" max="4" width="14.7109375" style="1" customWidth="1"/>
    <col min="5" max="5" width="15.7109375" style="1" customWidth="1"/>
    <col min="6" max="10" width="13.140625" style="1" customWidth="1"/>
    <col min="11" max="11" width="2.7109375" style="1" customWidth="1"/>
    <col min="12" max="16384" width="9.140625" style="1"/>
  </cols>
  <sheetData>
    <row r="1" spans="1:14" ht="18" customHeight="1">
      <c r="A1" s="77" t="s">
        <v>86</v>
      </c>
      <c r="B1" s="76"/>
      <c r="C1" s="76"/>
      <c r="D1" s="76"/>
      <c r="E1" s="76"/>
      <c r="F1" s="76"/>
      <c r="G1" s="76"/>
      <c r="H1" s="76"/>
      <c r="I1" s="76"/>
      <c r="J1" s="76"/>
      <c r="K1" s="15"/>
      <c r="L1" s="15"/>
      <c r="M1" s="15"/>
      <c r="N1" s="15"/>
    </row>
    <row r="2" spans="1:14" ht="18" customHeight="1">
      <c r="A2" s="76" t="s">
        <v>56</v>
      </c>
      <c r="B2" s="76"/>
      <c r="C2" s="76"/>
      <c r="D2" s="76"/>
      <c r="E2" s="76"/>
      <c r="F2" s="76"/>
      <c r="G2" s="76"/>
      <c r="H2" s="76"/>
      <c r="I2" s="76"/>
      <c r="J2" s="76"/>
      <c r="K2" s="15"/>
      <c r="L2" s="15"/>
      <c r="M2" s="15"/>
      <c r="N2" s="15"/>
    </row>
    <row r="3" spans="1:14" ht="18" customHeight="1">
      <c r="A3" s="76" t="s">
        <v>85</v>
      </c>
      <c r="B3" s="76"/>
      <c r="C3" s="76"/>
      <c r="D3" s="76"/>
      <c r="E3" s="76"/>
      <c r="F3" s="76"/>
      <c r="G3" s="76"/>
      <c r="H3" s="76"/>
      <c r="I3" s="76"/>
      <c r="J3" s="76"/>
      <c r="K3" s="15"/>
      <c r="L3" s="15"/>
      <c r="M3" s="15"/>
      <c r="N3" s="15"/>
    </row>
    <row r="4" spans="1:14">
      <c r="A4" s="10"/>
    </row>
    <row r="5" spans="1:14" ht="20.25" customHeight="1">
      <c r="A5" s="78" t="s">
        <v>0</v>
      </c>
      <c r="B5" s="78"/>
      <c r="C5" s="78"/>
      <c r="D5" s="78"/>
      <c r="E5" s="78"/>
      <c r="F5" s="78"/>
      <c r="G5" s="78"/>
      <c r="H5" s="78"/>
      <c r="I5" s="78"/>
      <c r="J5" s="78"/>
    </row>
    <row r="6" spans="1:14" ht="20.25" customHeight="1">
      <c r="A6" s="4" t="s">
        <v>1</v>
      </c>
      <c r="B6" s="9" t="s">
        <v>2</v>
      </c>
      <c r="C6" s="65">
        <v>49350</v>
      </c>
      <c r="D6" s="66"/>
    </row>
    <row r="7" spans="1:14" ht="20.25" customHeight="1">
      <c r="A7" s="4" t="s">
        <v>3</v>
      </c>
      <c r="B7" s="9" t="s">
        <v>4</v>
      </c>
      <c r="C7" s="65">
        <v>49316.4</v>
      </c>
      <c r="D7" s="66"/>
    </row>
    <row r="8" spans="1:14" ht="20.25" customHeight="1">
      <c r="A8" s="4" t="s">
        <v>5</v>
      </c>
      <c r="B8" s="9" t="s">
        <v>6</v>
      </c>
      <c r="C8" s="65">
        <f>C6-C7</f>
        <v>33.599999999998545</v>
      </c>
      <c r="D8" s="66"/>
    </row>
    <row r="9" spans="1:14" ht="15.75">
      <c r="B9" s="64"/>
    </row>
    <row r="10" spans="1:14" ht="20.25" customHeight="1">
      <c r="A10" s="92" t="s">
        <v>7</v>
      </c>
      <c r="B10" s="92"/>
      <c r="C10" s="92"/>
      <c r="D10" s="92"/>
      <c r="E10" s="92"/>
      <c r="F10" s="92"/>
      <c r="G10" s="92"/>
      <c r="H10" s="92"/>
      <c r="I10" s="92"/>
      <c r="J10" s="92"/>
    </row>
    <row r="11" spans="1:14" ht="20.25" customHeight="1">
      <c r="A11" s="81" t="s">
        <v>8</v>
      </c>
      <c r="B11" s="81"/>
      <c r="C11" s="8" t="s">
        <v>30</v>
      </c>
      <c r="D11" s="81" t="s">
        <v>9</v>
      </c>
      <c r="E11" s="81"/>
    </row>
    <row r="12" spans="1:14" ht="20.25" customHeight="1">
      <c r="A12" s="86" t="s">
        <v>10</v>
      </c>
      <c r="B12" s="86"/>
      <c r="C12" s="13">
        <v>59</v>
      </c>
      <c r="D12" s="87">
        <v>19816.400000000001</v>
      </c>
      <c r="E12" s="87"/>
    </row>
    <row r="13" spans="1:14" ht="20.25" customHeight="1">
      <c r="A13" s="86" t="s">
        <v>29</v>
      </c>
      <c r="B13" s="86"/>
      <c r="C13" s="13">
        <v>60</v>
      </c>
      <c r="D13" s="87">
        <v>20500</v>
      </c>
      <c r="E13" s="87"/>
    </row>
    <row r="14" spans="1:14" ht="18.75" customHeight="1">
      <c r="A14" s="86" t="s">
        <v>11</v>
      </c>
      <c r="B14" s="86"/>
      <c r="C14" s="82">
        <v>11</v>
      </c>
      <c r="D14" s="88">
        <v>9000</v>
      </c>
      <c r="E14" s="88"/>
      <c r="F14" s="100" t="str">
        <f>IF(D14&gt;(C6*25%),"(此項上限為全學年津貼金額的25%。如有確切需要超出此限，可於本學年 1 月或之前聯絡所屬高級學校發展主任，我們會按個別學校的特殊情況考慮。)","")</f>
        <v/>
      </c>
      <c r="G14" s="101"/>
      <c r="H14" s="101"/>
      <c r="I14" s="101"/>
      <c r="J14" s="101"/>
    </row>
    <row r="15" spans="1:14">
      <c r="A15" s="86"/>
      <c r="B15" s="86"/>
      <c r="C15" s="83"/>
      <c r="D15" s="84" t="s">
        <v>12</v>
      </c>
      <c r="E15" s="85"/>
      <c r="F15" s="100"/>
      <c r="G15" s="101"/>
      <c r="H15" s="101"/>
      <c r="I15" s="101"/>
      <c r="J15" s="101"/>
    </row>
    <row r="16" spans="1:14" ht="20.25" customHeight="1">
      <c r="A16" s="67" t="s">
        <v>13</v>
      </c>
      <c r="B16" s="69"/>
      <c r="C16" s="14">
        <v>250</v>
      </c>
      <c r="D16" s="79">
        <v>49316.4</v>
      </c>
      <c r="E16" s="80"/>
      <c r="F16" s="12" t="s">
        <v>14</v>
      </c>
    </row>
    <row r="18" spans="1:10" ht="20.25" customHeight="1">
      <c r="A18" s="91" t="s">
        <v>15</v>
      </c>
      <c r="B18" s="91"/>
      <c r="C18" s="91"/>
      <c r="D18" s="91"/>
      <c r="E18" s="91"/>
      <c r="F18" s="91"/>
      <c r="G18" s="91"/>
      <c r="H18" s="91"/>
      <c r="I18" s="91"/>
      <c r="J18" s="91"/>
    </row>
    <row r="19" spans="1:10" ht="34.5" customHeight="1">
      <c r="A19" s="74" t="s">
        <v>16</v>
      </c>
      <c r="B19" s="74" t="s">
        <v>17</v>
      </c>
      <c r="C19" s="70" t="s">
        <v>57</v>
      </c>
      <c r="D19" s="70" t="s">
        <v>32</v>
      </c>
      <c r="E19" s="5" t="s">
        <v>28</v>
      </c>
      <c r="F19" s="103" t="s">
        <v>71</v>
      </c>
      <c r="G19" s="81"/>
      <c r="H19" s="81"/>
      <c r="I19" s="81"/>
      <c r="J19" s="81"/>
    </row>
    <row r="20" spans="1:10" ht="34.5" customHeight="1">
      <c r="A20" s="75"/>
      <c r="B20" s="75"/>
      <c r="C20" s="75"/>
      <c r="D20" s="71"/>
      <c r="E20" s="6" t="s">
        <v>18</v>
      </c>
      <c r="F20" s="7" t="s">
        <v>19</v>
      </c>
      <c r="G20" s="7" t="s">
        <v>20</v>
      </c>
      <c r="H20" s="8" t="s">
        <v>21</v>
      </c>
      <c r="I20" s="8" t="s">
        <v>22</v>
      </c>
      <c r="J20" s="7" t="s">
        <v>23</v>
      </c>
    </row>
    <row r="21" spans="1:10" ht="20.25" customHeight="1">
      <c r="A21" s="97" t="s">
        <v>34</v>
      </c>
      <c r="B21" s="98"/>
      <c r="C21" s="98"/>
      <c r="D21" s="98"/>
      <c r="E21" s="98"/>
      <c r="F21" s="98"/>
      <c r="G21" s="98"/>
      <c r="H21" s="98"/>
      <c r="I21" s="98"/>
      <c r="J21" s="99"/>
    </row>
    <row r="22" spans="1:10" ht="20.25" customHeight="1">
      <c r="A22" s="35">
        <v>1</v>
      </c>
      <c r="B22" s="56" t="s">
        <v>63</v>
      </c>
      <c r="C22" s="63" t="s">
        <v>49</v>
      </c>
      <c r="D22" s="13">
        <v>36</v>
      </c>
      <c r="E22" s="48">
        <v>2148.1</v>
      </c>
      <c r="F22" s="43" t="s">
        <v>72</v>
      </c>
      <c r="G22" s="19"/>
      <c r="H22" s="19"/>
      <c r="I22" s="19"/>
      <c r="J22" s="17"/>
    </row>
    <row r="23" spans="1:10" ht="20.25" customHeight="1">
      <c r="A23" s="18">
        <v>2</v>
      </c>
      <c r="B23" s="36" t="s">
        <v>60</v>
      </c>
      <c r="C23" s="47" t="s">
        <v>49</v>
      </c>
      <c r="D23" s="13">
        <v>45</v>
      </c>
      <c r="E23" s="48">
        <v>2080</v>
      </c>
      <c r="F23" s="43" t="s">
        <v>72</v>
      </c>
      <c r="G23" s="19"/>
      <c r="H23" s="19"/>
      <c r="I23" s="19"/>
      <c r="J23" s="22"/>
    </row>
    <row r="24" spans="1:10" ht="20.25" customHeight="1">
      <c r="A24" s="18">
        <v>3</v>
      </c>
      <c r="B24" s="31" t="s">
        <v>62</v>
      </c>
      <c r="C24" s="55" t="s">
        <v>44</v>
      </c>
      <c r="D24" s="13">
        <v>10</v>
      </c>
      <c r="E24" s="49">
        <v>200</v>
      </c>
      <c r="F24" s="19"/>
      <c r="G24" s="19"/>
      <c r="H24" s="43" t="s">
        <v>72</v>
      </c>
      <c r="I24" s="19"/>
      <c r="J24" s="22"/>
    </row>
    <row r="25" spans="1:10" ht="20.25" customHeight="1">
      <c r="A25" s="18">
        <v>4</v>
      </c>
      <c r="B25" s="52" t="s">
        <v>64</v>
      </c>
      <c r="C25" s="11" t="s">
        <v>37</v>
      </c>
      <c r="D25" s="13">
        <v>20</v>
      </c>
      <c r="E25" s="48">
        <v>3190</v>
      </c>
      <c r="F25" s="43" t="s">
        <v>72</v>
      </c>
      <c r="G25" s="19"/>
      <c r="H25" s="19"/>
      <c r="I25" s="19"/>
      <c r="J25" s="22"/>
    </row>
    <row r="26" spans="1:10" ht="20.25" customHeight="1">
      <c r="A26" s="18">
        <v>5</v>
      </c>
      <c r="B26" s="53" t="s">
        <v>78</v>
      </c>
      <c r="C26" s="11" t="s">
        <v>38</v>
      </c>
      <c r="D26" s="13">
        <v>15</v>
      </c>
      <c r="E26" s="48">
        <v>2610</v>
      </c>
      <c r="F26" s="43" t="s">
        <v>72</v>
      </c>
      <c r="G26" s="19"/>
      <c r="H26" s="19"/>
      <c r="I26" s="19"/>
      <c r="J26" s="22"/>
    </row>
    <row r="27" spans="1:10" ht="20.25" customHeight="1">
      <c r="A27" s="18">
        <v>6</v>
      </c>
      <c r="B27" s="54" t="s">
        <v>66</v>
      </c>
      <c r="C27" s="11" t="s">
        <v>49</v>
      </c>
      <c r="D27" s="13">
        <v>12</v>
      </c>
      <c r="E27" s="48">
        <v>500</v>
      </c>
      <c r="F27" s="43" t="s">
        <v>72</v>
      </c>
      <c r="G27" s="19"/>
      <c r="H27" s="19"/>
      <c r="I27" s="19"/>
      <c r="J27" s="22"/>
    </row>
    <row r="28" spans="1:10" ht="20.25" customHeight="1">
      <c r="A28" s="42">
        <v>7</v>
      </c>
      <c r="B28" s="54" t="s">
        <v>67</v>
      </c>
      <c r="C28" s="11" t="s">
        <v>45</v>
      </c>
      <c r="D28" s="13">
        <v>3</v>
      </c>
      <c r="E28" s="48">
        <v>600</v>
      </c>
      <c r="F28" s="43" t="s">
        <v>72</v>
      </c>
      <c r="G28" s="19"/>
      <c r="H28" s="19"/>
      <c r="I28" s="19"/>
      <c r="J28" s="22"/>
    </row>
    <row r="29" spans="1:10" ht="20.25" customHeight="1">
      <c r="A29" s="42">
        <v>8</v>
      </c>
      <c r="B29" s="54" t="s">
        <v>69</v>
      </c>
      <c r="C29" s="11" t="s">
        <v>50</v>
      </c>
      <c r="D29" s="13">
        <v>25</v>
      </c>
      <c r="E29" s="48">
        <v>850</v>
      </c>
      <c r="F29" s="19"/>
      <c r="G29" s="19"/>
      <c r="H29" s="19"/>
      <c r="I29" s="43" t="s">
        <v>72</v>
      </c>
      <c r="J29" s="22"/>
    </row>
    <row r="30" spans="1:10" ht="20.25" customHeight="1">
      <c r="A30" s="42">
        <v>9</v>
      </c>
      <c r="B30" s="54" t="s">
        <v>70</v>
      </c>
      <c r="C30" s="11" t="s">
        <v>39</v>
      </c>
      <c r="D30" s="13">
        <v>15</v>
      </c>
      <c r="E30" s="48">
        <v>1900</v>
      </c>
      <c r="F30" s="43" t="s">
        <v>72</v>
      </c>
      <c r="G30" s="19"/>
      <c r="H30" s="19"/>
      <c r="I30" s="19"/>
      <c r="J30" s="22"/>
    </row>
    <row r="31" spans="1:10" ht="20.25" customHeight="1">
      <c r="A31" s="42">
        <v>11</v>
      </c>
      <c r="B31" s="50" t="s">
        <v>75</v>
      </c>
      <c r="C31" s="45" t="s">
        <v>46</v>
      </c>
      <c r="D31" s="29">
        <v>95</v>
      </c>
      <c r="E31" s="51">
        <v>13200</v>
      </c>
      <c r="F31" s="19"/>
      <c r="G31" s="19"/>
      <c r="H31" s="43" t="s">
        <v>72</v>
      </c>
      <c r="I31" s="19"/>
      <c r="J31" s="22"/>
    </row>
    <row r="32" spans="1:10" ht="20.25" customHeight="1">
      <c r="A32" s="42">
        <v>12</v>
      </c>
      <c r="B32" s="41" t="s">
        <v>74</v>
      </c>
      <c r="C32" s="11" t="s">
        <v>50</v>
      </c>
      <c r="D32" s="13"/>
      <c r="E32" s="30">
        <v>1500</v>
      </c>
      <c r="F32" s="43" t="s">
        <v>72</v>
      </c>
      <c r="G32" s="19"/>
      <c r="H32" s="19"/>
      <c r="I32" s="19"/>
      <c r="J32" s="22"/>
    </row>
    <row r="33" spans="1:10" ht="20.25" customHeight="1">
      <c r="A33" s="42">
        <v>13</v>
      </c>
      <c r="B33" s="41" t="s">
        <v>80</v>
      </c>
      <c r="C33" s="11" t="s">
        <v>39</v>
      </c>
      <c r="D33" s="13">
        <v>15</v>
      </c>
      <c r="E33" s="30">
        <v>3040</v>
      </c>
      <c r="F33" s="43" t="s">
        <v>72</v>
      </c>
      <c r="G33" s="19"/>
      <c r="H33" s="19"/>
      <c r="I33" s="19"/>
      <c r="J33" s="22"/>
    </row>
    <row r="34" spans="1:10" ht="20.25" customHeight="1">
      <c r="A34" s="42">
        <v>14</v>
      </c>
      <c r="B34" s="41" t="s">
        <v>77</v>
      </c>
      <c r="C34" s="11" t="s">
        <v>49</v>
      </c>
      <c r="D34" s="13"/>
      <c r="E34" s="30">
        <v>6000</v>
      </c>
      <c r="F34" s="43" t="s">
        <v>72</v>
      </c>
      <c r="G34" s="19"/>
      <c r="H34" s="19"/>
      <c r="I34" s="19"/>
      <c r="J34" s="22"/>
    </row>
    <row r="35" spans="1:10" ht="20.25" customHeight="1">
      <c r="A35" s="42">
        <v>15</v>
      </c>
      <c r="B35" s="41" t="s">
        <v>81</v>
      </c>
      <c r="C35" s="57" t="s">
        <v>83</v>
      </c>
      <c r="D35" s="13"/>
      <c r="E35" s="58">
        <v>-860</v>
      </c>
      <c r="F35" s="37"/>
      <c r="G35" s="19"/>
      <c r="H35" s="19"/>
      <c r="I35" s="19"/>
      <c r="J35" s="22"/>
    </row>
    <row r="36" spans="1:10" ht="20.25" customHeight="1">
      <c r="A36" s="42">
        <v>16</v>
      </c>
      <c r="B36" s="62" t="s">
        <v>82</v>
      </c>
      <c r="C36" s="57" t="s">
        <v>83</v>
      </c>
      <c r="D36" s="11"/>
      <c r="E36" s="58">
        <v>-600</v>
      </c>
      <c r="F36" s="37"/>
      <c r="G36" s="19"/>
      <c r="H36" s="19"/>
      <c r="I36" s="19"/>
      <c r="J36" s="22"/>
    </row>
    <row r="37" spans="1:10" ht="20.25" customHeight="1">
      <c r="A37" s="67" t="s">
        <v>25</v>
      </c>
      <c r="B37" s="72"/>
      <c r="C37" s="72"/>
      <c r="D37" s="73"/>
      <c r="E37" s="3">
        <f>SUM(E22:E36)</f>
        <v>36358.1</v>
      </c>
      <c r="F37" s="11"/>
      <c r="G37" s="11"/>
      <c r="H37" s="11"/>
      <c r="I37" s="11"/>
      <c r="J37" s="11"/>
    </row>
    <row r="38" spans="1:10" ht="20.25" customHeight="1">
      <c r="A38" s="97" t="s">
        <v>35</v>
      </c>
      <c r="B38" s="98"/>
      <c r="C38" s="98"/>
      <c r="D38" s="98"/>
      <c r="E38" s="98"/>
      <c r="F38" s="98"/>
      <c r="G38" s="98"/>
      <c r="H38" s="98"/>
      <c r="I38" s="98"/>
      <c r="J38" s="99"/>
    </row>
    <row r="39" spans="1:10" ht="20.25" customHeight="1">
      <c r="A39" s="11"/>
      <c r="B39" s="11"/>
      <c r="C39" s="37"/>
      <c r="D39" s="20"/>
      <c r="E39" s="21">
        <v>0</v>
      </c>
      <c r="F39" s="19"/>
      <c r="G39" s="19"/>
      <c r="H39" s="19"/>
      <c r="I39" s="19"/>
      <c r="J39" s="22"/>
    </row>
    <row r="40" spans="1:10" s="2" customFormat="1">
      <c r="A40" s="38" t="s">
        <v>24</v>
      </c>
      <c r="B40" s="39"/>
      <c r="C40" s="23"/>
      <c r="D40" s="24"/>
      <c r="E40" s="25"/>
      <c r="F40" s="26"/>
      <c r="G40" s="26"/>
      <c r="H40" s="27"/>
      <c r="I40" s="26"/>
      <c r="J40" s="28"/>
    </row>
    <row r="41" spans="1:10" ht="20.25" customHeight="1">
      <c r="A41" s="67" t="s">
        <v>26</v>
      </c>
      <c r="B41" s="68"/>
      <c r="C41" s="68"/>
      <c r="D41" s="69"/>
      <c r="E41" s="3">
        <v>0</v>
      </c>
      <c r="F41" s="11"/>
      <c r="G41" s="11"/>
      <c r="H41" s="11"/>
      <c r="I41" s="11"/>
      <c r="J41" s="11"/>
    </row>
    <row r="42" spans="1:10" ht="20.25" customHeight="1">
      <c r="A42" s="94" t="s">
        <v>36</v>
      </c>
      <c r="B42" s="95"/>
      <c r="C42" s="95"/>
      <c r="D42" s="95"/>
      <c r="E42" s="95"/>
      <c r="F42" s="95"/>
      <c r="G42" s="95"/>
      <c r="H42" s="95"/>
      <c r="I42" s="95"/>
      <c r="J42" s="96"/>
    </row>
    <row r="43" spans="1:10" ht="20.25" customHeight="1">
      <c r="A43" s="40">
        <v>1</v>
      </c>
      <c r="B43" s="56" t="s">
        <v>61</v>
      </c>
      <c r="C43" s="11" t="s">
        <v>43</v>
      </c>
      <c r="D43" s="13">
        <v>50</v>
      </c>
      <c r="E43" s="30">
        <v>1110</v>
      </c>
      <c r="F43" s="44"/>
      <c r="G43" s="16"/>
      <c r="H43" s="43" t="s">
        <v>72</v>
      </c>
      <c r="I43" s="16"/>
      <c r="J43" s="17"/>
    </row>
    <row r="44" spans="1:10" ht="20.25" customHeight="1">
      <c r="A44" s="40">
        <v>2</v>
      </c>
      <c r="B44" s="57" t="s">
        <v>65</v>
      </c>
      <c r="C44" s="11" t="s">
        <v>45</v>
      </c>
      <c r="D44" s="13">
        <v>250</v>
      </c>
      <c r="E44" s="30">
        <v>4220</v>
      </c>
      <c r="F44" s="37"/>
      <c r="G44" s="19"/>
      <c r="H44" s="43" t="s">
        <v>72</v>
      </c>
      <c r="I44" s="19"/>
      <c r="J44" s="22"/>
    </row>
    <row r="45" spans="1:10" ht="20.25" customHeight="1">
      <c r="A45" s="40">
        <v>3</v>
      </c>
      <c r="B45" s="41" t="s">
        <v>68</v>
      </c>
      <c r="C45" s="11" t="s">
        <v>46</v>
      </c>
      <c r="D45" s="13">
        <v>15</v>
      </c>
      <c r="E45" s="30">
        <v>2537</v>
      </c>
      <c r="F45" s="46"/>
      <c r="G45" s="59"/>
      <c r="H45" s="60" t="s">
        <v>72</v>
      </c>
      <c r="I45" s="19"/>
      <c r="J45" s="22"/>
    </row>
    <row r="46" spans="1:10" ht="20.25" customHeight="1">
      <c r="A46" s="40">
        <v>4</v>
      </c>
      <c r="B46" s="41" t="s">
        <v>73</v>
      </c>
      <c r="C46" s="11" t="s">
        <v>46</v>
      </c>
      <c r="D46" s="13">
        <v>12</v>
      </c>
      <c r="E46" s="30">
        <v>197</v>
      </c>
      <c r="F46" s="11"/>
      <c r="G46" s="11"/>
      <c r="H46" s="60" t="s">
        <v>72</v>
      </c>
      <c r="I46" s="37"/>
      <c r="J46" s="22"/>
    </row>
    <row r="47" spans="1:10" ht="20.25" customHeight="1">
      <c r="A47" s="40">
        <v>5</v>
      </c>
      <c r="B47" s="41" t="s">
        <v>79</v>
      </c>
      <c r="C47" s="11" t="s">
        <v>46</v>
      </c>
      <c r="D47" s="13">
        <v>12</v>
      </c>
      <c r="E47" s="30">
        <v>4620</v>
      </c>
      <c r="F47" s="11"/>
      <c r="G47" s="11"/>
      <c r="H47" s="60" t="s">
        <v>72</v>
      </c>
      <c r="I47" s="37"/>
      <c r="J47" s="22"/>
    </row>
    <row r="48" spans="1:10" ht="20.25" customHeight="1">
      <c r="A48" s="40">
        <v>6</v>
      </c>
      <c r="B48" s="41" t="s">
        <v>76</v>
      </c>
      <c r="C48" s="11" t="s">
        <v>59</v>
      </c>
      <c r="D48" s="13">
        <v>50</v>
      </c>
      <c r="E48" s="30">
        <v>274.3</v>
      </c>
      <c r="F48" s="11"/>
      <c r="G48" s="11"/>
      <c r="H48" s="61"/>
      <c r="I48" s="37"/>
      <c r="J48" s="60" t="s">
        <v>72</v>
      </c>
    </row>
    <row r="49" spans="1:10" ht="20.25" customHeight="1">
      <c r="A49" s="67" t="s">
        <v>27</v>
      </c>
      <c r="B49" s="68"/>
      <c r="C49" s="68"/>
      <c r="D49" s="69"/>
      <c r="E49" s="3">
        <f>SUM(E43:E48)</f>
        <v>12958.3</v>
      </c>
      <c r="F49" s="11"/>
      <c r="G49" s="11"/>
      <c r="H49" s="11"/>
      <c r="I49" s="11"/>
      <c r="J49" s="11"/>
    </row>
    <row r="50" spans="1:10" ht="20.25" customHeight="1">
      <c r="A50" s="102" t="s">
        <v>13</v>
      </c>
      <c r="B50" s="102"/>
      <c r="C50" s="102"/>
      <c r="D50" s="14">
        <f>SUM(D22:D36,D24:D40,D43:D48)</f>
        <v>890</v>
      </c>
      <c r="E50" s="3">
        <f>SUM(E37,E41,E49)</f>
        <v>49316.399999999994</v>
      </c>
      <c r="F50" s="11"/>
      <c r="G50" s="11"/>
      <c r="H50" s="11"/>
      <c r="I50" s="11"/>
      <c r="J50" s="11"/>
    </row>
    <row r="51" spans="1:10">
      <c r="A51" s="93" t="s">
        <v>33</v>
      </c>
      <c r="B51" s="93"/>
      <c r="C51" s="93"/>
      <c r="D51" s="93"/>
      <c r="E51" s="93"/>
      <c r="F51" s="93"/>
      <c r="G51" s="93"/>
      <c r="H51" s="93"/>
      <c r="I51" s="93"/>
      <c r="J51" s="93"/>
    </row>
    <row r="53" spans="1:10" ht="20.25" customHeight="1">
      <c r="F53" s="89" t="s">
        <v>31</v>
      </c>
      <c r="G53" s="89"/>
      <c r="H53" s="89"/>
      <c r="I53" s="90" t="s">
        <v>84</v>
      </c>
      <c r="J53" s="90"/>
    </row>
  </sheetData>
  <sheetProtection formatCells="0" formatColumns="0" formatRows="0" insertRows="0" insertHyperlinks="0" deleteRows="0" sort="0" autoFilter="0" pivotTables="0"/>
  <protectedRanges>
    <protectedRange sqref="C6:D7 C12:C15 D12:E14 I53:J53 B40 B30 B22:E28 C29:E35 C39:J40 C36 E36 B43:J48 F22:J36" name="Range1"/>
  </protectedRanges>
  <mergeCells count="37">
    <mergeCell ref="F53:H53"/>
    <mergeCell ref="I53:J53"/>
    <mergeCell ref="A18:J18"/>
    <mergeCell ref="A10:J10"/>
    <mergeCell ref="A51:J51"/>
    <mergeCell ref="A42:J42"/>
    <mergeCell ref="A38:J38"/>
    <mergeCell ref="A21:J21"/>
    <mergeCell ref="F14:J15"/>
    <mergeCell ref="A50:C50"/>
    <mergeCell ref="F19:J19"/>
    <mergeCell ref="A3:J3"/>
    <mergeCell ref="A2:J2"/>
    <mergeCell ref="A1:J1"/>
    <mergeCell ref="A5:J5"/>
    <mergeCell ref="D16:E16"/>
    <mergeCell ref="D11:E11"/>
    <mergeCell ref="A11:B11"/>
    <mergeCell ref="C14:C15"/>
    <mergeCell ref="D15:E15"/>
    <mergeCell ref="A16:B16"/>
    <mergeCell ref="A13:B13"/>
    <mergeCell ref="A12:B12"/>
    <mergeCell ref="A14:B15"/>
    <mergeCell ref="D12:E12"/>
    <mergeCell ref="D13:E13"/>
    <mergeCell ref="D14:E14"/>
    <mergeCell ref="C6:D6"/>
    <mergeCell ref="C7:D7"/>
    <mergeCell ref="C8:D8"/>
    <mergeCell ref="A41:D41"/>
    <mergeCell ref="A49:D49"/>
    <mergeCell ref="D19:D20"/>
    <mergeCell ref="A37:D37"/>
    <mergeCell ref="A19:A20"/>
    <mergeCell ref="B19:B20"/>
    <mergeCell ref="C19:C20"/>
  </mergeCells>
  <phoneticPr fontId="14" type="noConversion"/>
  <dataValidations count="1">
    <dataValidation type="list" allowBlank="1" showInputMessage="1" sqref="C22:C36 C43:C48 C39:C40">
      <formula1>範疇</formula1>
    </dataValidation>
  </dataValidations>
  <pageMargins left="0.19685039370078741" right="0.19685039370078741" top="0.31496062992125984" bottom="0.31496062992125984" header="0.23622047244094491" footer="0.23622047244094491"/>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4" sqref="B1:B4"/>
    </sheetView>
  </sheetViews>
  <sheetFormatPr defaultRowHeight="15"/>
  <cols>
    <col min="1" max="1" width="49.28515625" customWidth="1"/>
    <col min="2" max="2" width="12.5703125" bestFit="1" customWidth="1"/>
  </cols>
  <sheetData>
    <row r="1" spans="1:2" ht="15.75">
      <c r="A1" t="s">
        <v>60</v>
      </c>
      <c r="B1" s="34">
        <v>2080</v>
      </c>
    </row>
    <row r="2" spans="1:2" ht="15.75">
      <c r="A2" s="31" t="s">
        <v>63</v>
      </c>
      <c r="B2" s="33">
        <v>2148.1</v>
      </c>
    </row>
    <row r="3" spans="1:2" ht="15.75">
      <c r="A3" s="31" t="s">
        <v>61</v>
      </c>
      <c r="B3" s="32">
        <v>1110</v>
      </c>
    </row>
    <row r="4" spans="1:2" ht="15.75">
      <c r="A4" s="31" t="s">
        <v>62</v>
      </c>
      <c r="B4" s="32">
        <v>200</v>
      </c>
    </row>
  </sheetData>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2" sqref="A22"/>
    </sheetView>
  </sheetViews>
  <sheetFormatPr defaultRowHeight="1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58</v>
      </c>
    </row>
    <row r="18" spans="1:1">
      <c r="A18" t="s">
        <v>59</v>
      </c>
    </row>
    <row r="19" spans="1:1">
      <c r="A19" t="s">
        <v>53</v>
      </c>
    </row>
    <row r="20" spans="1:1">
      <c r="A20" t="s">
        <v>54</v>
      </c>
    </row>
    <row r="21" spans="1:1">
      <c r="A21" t="s">
        <v>55</v>
      </c>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SASG_Report</vt:lpstr>
      <vt:lpstr>工作表1</vt:lpstr>
      <vt:lpstr>範疇</vt:lpstr>
      <vt:lpstr>SASG_Report!Print_Area</vt:lpstr>
      <vt:lpstr>SASG_Report!Print_Titles</vt:lpstr>
      <vt:lpstr>範疇</vt:lpstr>
    </vt:vector>
  </TitlesOfParts>
  <Company>EDB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ivy</cp:lastModifiedBy>
  <cp:lastPrinted>2021-10-26T09:52:12Z</cp:lastPrinted>
  <dcterms:created xsi:type="dcterms:W3CDTF">2021-06-21T07:44:31Z</dcterms:created>
  <dcterms:modified xsi:type="dcterms:W3CDTF">2021-10-26T09:52:30Z</dcterms:modified>
</cp:coreProperties>
</file>