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20" windowHeight="7500"/>
  </bookViews>
  <sheets>
    <sheet name="LWLG_Report" sheetId="1" r:id="rId1"/>
    <sheet name="範疇" sheetId="3" state="hidden" r:id="rId2"/>
  </sheets>
  <definedNames>
    <definedName name="_xlnm.Print_Area" localSheetId="0">LWLG_Report!$A$1:$O$55</definedName>
    <definedName name="範疇">範疇!$A$1:$A$21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45" i="1" l="1"/>
  <c r="J41" i="1"/>
  <c r="H35" i="1"/>
  <c r="H36" i="1" l="1"/>
  <c r="E46" i="1" s="1"/>
</calcChain>
</file>

<file path=xl/sharedStrings.xml><?xml version="1.0" encoding="utf-8"?>
<sst xmlns="http://schemas.openxmlformats.org/spreadsheetml/2006/main" count="235" uniqueCount="124">
  <si>
    <t>範疇</t>
  </si>
  <si>
    <t>舉行日期</t>
  </si>
  <si>
    <t>對象</t>
  </si>
  <si>
    <t>評估結果</t>
  </si>
  <si>
    <t>體藝發展</t>
  </si>
  <si>
    <t>社會服務</t>
  </si>
  <si>
    <t>級別</t>
  </si>
  <si>
    <t>實際開支</t>
  </si>
  <si>
    <t>開支用途＊</t>
  </si>
  <si>
    <t>第1.2項總開支</t>
  </si>
  <si>
    <t>第1.1項總開支</t>
  </si>
  <si>
    <t>項目</t>
  </si>
  <si>
    <t>用途</t>
  </si>
  <si>
    <t>第1項總開支</t>
  </si>
  <si>
    <t>第2項總開支</t>
  </si>
  <si>
    <t>第1及第2項總開支</t>
  </si>
  <si>
    <t>活動簡介及目標</t>
  </si>
  <si>
    <t>德育及
公民教育</t>
  </si>
  <si>
    <t>與工作有關
的經驗</t>
  </si>
  <si>
    <t>總參與
人數</t>
  </si>
  <si>
    <t>智能發展
(配合課程)</t>
  </si>
  <si>
    <t>實際開支 ($)</t>
  </si>
  <si>
    <t>($)</t>
  </si>
  <si>
    <t>第1項：舉辦／參加全方位學習活動</t>
  </si>
  <si>
    <t>編號</t>
  </si>
  <si>
    <t xml:space="preserve"> （如空間不足，請於上方插入新行。）</t>
  </si>
  <si>
    <t>＊：</t>
  </si>
  <si>
    <t>輸入下表代號；每項開支可填寫多於一個代號。</t>
  </si>
  <si>
    <t>E1</t>
  </si>
  <si>
    <t>活動費用（報名費、入場費、課程費用、營舍費用、場地費用、學習材料、活動物資等）</t>
  </si>
  <si>
    <t>E6</t>
  </si>
  <si>
    <t>學生參加獲學校認可的外間機構所舉辦之課程、活動或訓練費用</t>
  </si>
  <si>
    <t>E2</t>
  </si>
  <si>
    <t>交通費</t>
  </si>
  <si>
    <t>E7</t>
  </si>
  <si>
    <t>設備、儀器、工具、器材、消耗品</t>
  </si>
  <si>
    <t>E3</t>
  </si>
  <si>
    <t>境外交流／比賽團費（學生）</t>
  </si>
  <si>
    <t>E8</t>
  </si>
  <si>
    <t>學習資源（例如學習軟件、教材套）</t>
  </si>
  <si>
    <t>E4</t>
  </si>
  <si>
    <t>境外交流／比賽團費（隨團教師）</t>
  </si>
  <si>
    <t>E9</t>
  </si>
  <si>
    <t>其他（請說明）</t>
  </si>
  <si>
    <t>E5</t>
  </si>
  <si>
    <t>專家／導師／教練費用</t>
  </si>
  <si>
    <t xml:space="preserve">開支用途代號 </t>
  </si>
  <si>
    <t>全校學生人數︰</t>
  </si>
  <si>
    <t>受惠學生人數︰</t>
  </si>
  <si>
    <t>第2項：購買其他推行全方位學習所需的設備、消耗品或學習資源</t>
  </si>
  <si>
    <t>第3項：受惠學生人數</t>
  </si>
  <si>
    <t>受惠學生佔全校學生
人數百分比 (%)：</t>
  </si>
  <si>
    <t>全方位學習聯絡人（姓名、職位）：</t>
  </si>
  <si>
    <t>全方位學習津貼  運用報告</t>
  </si>
  <si>
    <t>中文</t>
  </si>
  <si>
    <t>英文</t>
  </si>
  <si>
    <t>數學</t>
  </si>
  <si>
    <t>科學</t>
  </si>
  <si>
    <t>地理</t>
  </si>
  <si>
    <t>歷史</t>
  </si>
  <si>
    <t>藝術（音樂）</t>
  </si>
  <si>
    <t>藝術（視藝）</t>
  </si>
  <si>
    <t>藝術（其他）</t>
  </si>
  <si>
    <t>體育</t>
  </si>
  <si>
    <t>常識</t>
  </si>
  <si>
    <t>公民與社會發展</t>
  </si>
  <si>
    <t>跨學科（STEM）</t>
  </si>
  <si>
    <t>跨學科（其他）</t>
  </si>
  <si>
    <t>憲法與基本法</t>
  </si>
  <si>
    <t>國家安全</t>
  </si>
  <si>
    <t>資優教育</t>
  </si>
  <si>
    <t>領袖訓練</t>
  </si>
  <si>
    <t>其他，請註明：</t>
  </si>
  <si>
    <t>德育、公民及國民教育</t>
  </si>
  <si>
    <t>價值觀教育</t>
  </si>
  <si>
    <t>伊斯蘭鮑伯濤紀念小學</t>
    <phoneticPr fontId="4" type="noConversion"/>
  </si>
  <si>
    <t>華夏盃晉級賽報名費</t>
    <phoneticPr fontId="4" type="noConversion"/>
  </si>
  <si>
    <t>防跌褲,滾軸溜冰鞋,頭盔</t>
    <phoneticPr fontId="4" type="noConversion"/>
  </si>
  <si>
    <t>非洲鼓樂體驗班</t>
    <phoneticPr fontId="4" type="noConversion"/>
  </si>
  <si>
    <t>輔導小組藝術材料</t>
    <phoneticPr fontId="4" type="noConversion"/>
  </si>
  <si>
    <t>Life Education Activity Programme</t>
    <phoneticPr fontId="4" type="noConversion"/>
  </si>
  <si>
    <t>滾軸溜冰鞋物資</t>
    <phoneticPr fontId="4" type="noConversion"/>
  </si>
  <si>
    <t>單排曲棍球租場</t>
    <phoneticPr fontId="4" type="noConversion"/>
  </si>
  <si>
    <t>奧數課程及數學思維班</t>
    <phoneticPr fontId="4" type="noConversion"/>
  </si>
  <si>
    <t>中國舞獨舞排練導師費用</t>
    <phoneticPr fontId="4" type="noConversion"/>
  </si>
  <si>
    <t>數學遊戲班, 趣味奧數課程,高小數學思維班</t>
    <phoneticPr fontId="4" type="noConversion"/>
  </si>
  <si>
    <t>英文暑期班</t>
    <phoneticPr fontId="4" type="noConversion"/>
  </si>
  <si>
    <t>兒童速算班</t>
    <phoneticPr fontId="4" type="noConversion"/>
  </si>
  <si>
    <t>課堂物資</t>
    <phoneticPr fontId="4" type="noConversion"/>
  </si>
  <si>
    <t>英語拼音課程</t>
    <phoneticPr fontId="4" type="noConversion"/>
  </si>
  <si>
    <t>故事演說班,創意寫作,創意輕黏土,卡通漫畫班</t>
    <phoneticPr fontId="4" type="noConversion"/>
  </si>
  <si>
    <t>主題中文課程, 小司儀培訓課程</t>
    <phoneticPr fontId="4" type="noConversion"/>
  </si>
  <si>
    <t>情緒社交小主人,右腦記憶法啟蒙課程</t>
    <phoneticPr fontId="4" type="noConversion"/>
  </si>
  <si>
    <t>國際小主播</t>
    <phoneticPr fontId="4" type="noConversion"/>
  </si>
  <si>
    <t>兒童靜觀證書課程</t>
    <phoneticPr fontId="4" type="noConversion"/>
  </si>
  <si>
    <t>E1</t>
    <phoneticPr fontId="4" type="noConversion"/>
  </si>
  <si>
    <t>E5</t>
    <phoneticPr fontId="4" type="noConversion"/>
  </si>
  <si>
    <t>E6</t>
    <phoneticPr fontId="4" type="noConversion"/>
  </si>
  <si>
    <t>E7</t>
    <phoneticPr fontId="4" type="noConversion"/>
  </si>
  <si>
    <t>藝術</t>
    <phoneticPr fontId="4" type="noConversion"/>
  </si>
  <si>
    <t>藝術（舞蹈）</t>
    <phoneticPr fontId="4" type="noConversion"/>
  </si>
  <si>
    <t>13/7/2021-21/8/2021</t>
    <phoneticPr fontId="4" type="noConversion"/>
  </si>
  <si>
    <t>15-22/6/2021</t>
    <phoneticPr fontId="4" type="noConversion"/>
  </si>
  <si>
    <t>P</t>
    <phoneticPr fontId="4" type="noConversion"/>
  </si>
  <si>
    <t>小一至小六</t>
    <phoneticPr fontId="4" type="noConversion"/>
  </si>
  <si>
    <t>小五</t>
    <phoneticPr fontId="4" type="noConversion"/>
  </si>
  <si>
    <t>小一至小三</t>
    <phoneticPr fontId="4" type="noConversion"/>
  </si>
  <si>
    <t>小四至小六</t>
    <phoneticPr fontId="4" type="noConversion"/>
  </si>
  <si>
    <t>比賽證書</t>
    <phoneticPr fontId="4" type="noConversion"/>
  </si>
  <si>
    <t>活動檢討表</t>
    <phoneticPr fontId="4" type="noConversion"/>
  </si>
  <si>
    <t>小五至小六</t>
    <phoneticPr fontId="4" type="noConversion"/>
  </si>
  <si>
    <t>/</t>
    <phoneticPr fontId="4" type="noConversion"/>
  </si>
  <si>
    <t>成品展示</t>
    <phoneticPr fontId="4" type="noConversion"/>
  </si>
  <si>
    <r>
      <t xml:space="preserve">範疇
</t>
    </r>
    <r>
      <rPr>
        <sz val="12"/>
        <color theme="1"/>
        <rFont val="Calibri"/>
        <family val="2"/>
      </rPr>
      <t>(請選擇
適用的選項，
或自行填寫)</t>
    </r>
  </si>
  <si>
    <r>
      <rPr>
        <b/>
        <sz val="12"/>
        <color theme="1"/>
        <rFont val="微軟正黑體"/>
        <family val="2"/>
        <charset val="136"/>
      </rPr>
      <t xml:space="preserve">基要學習經歷
</t>
    </r>
    <r>
      <rPr>
        <sz val="12"/>
        <color theme="1"/>
        <rFont val="Calibri"/>
        <family val="2"/>
      </rPr>
      <t>(</t>
    </r>
    <r>
      <rPr>
        <sz val="12"/>
        <color theme="1"/>
        <rFont val="微軟正黑體"/>
        <family val="2"/>
        <charset val="136"/>
      </rPr>
      <t>請於適用方格加上</t>
    </r>
    <r>
      <rPr>
        <sz val="12"/>
        <color theme="1"/>
        <rFont val="Wingdings"/>
        <charset val="2"/>
      </rPr>
      <t>ü</t>
    </r>
    <r>
      <rPr>
        <sz val="12"/>
        <color theme="1"/>
        <rFont val="微軟正黑體"/>
        <family val="2"/>
        <charset val="136"/>
      </rPr>
      <t>號，可選擇多於一項</t>
    </r>
    <r>
      <rPr>
        <sz val="12"/>
        <color theme="1"/>
        <rFont val="Calibri"/>
        <family val="2"/>
      </rPr>
      <t>)</t>
    </r>
  </si>
  <si>
    <r>
      <rPr>
        <b/>
        <u/>
        <sz val="12"/>
        <color theme="1"/>
        <rFont val="Calibri"/>
        <family val="2"/>
      </rPr>
      <t>本地</t>
    </r>
    <r>
      <rPr>
        <b/>
        <sz val="12"/>
        <color theme="1"/>
        <rFont val="Calibri"/>
        <family val="2"/>
      </rPr>
      <t>活動</t>
    </r>
    <r>
      <rPr>
        <sz val="12"/>
        <color theme="1"/>
        <rFont val="Calibri"/>
        <family val="2"/>
      </rPr>
      <t>︰在不同學科／跨學科／課程範疇組織全方位學習活動，提升學習效能，或按學生的興趣和能力，組織多元化全方位學習活動，發展學生潛能，建立正面價值觀和態度</t>
    </r>
  </si>
  <si>
    <r>
      <t>STEM</t>
    </r>
    <r>
      <rPr>
        <sz val="12"/>
        <color theme="1"/>
        <rFont val="微軟正黑體"/>
        <family val="2"/>
        <charset val="136"/>
      </rPr>
      <t>活動</t>
    </r>
  </si>
  <si>
    <r>
      <rPr>
        <sz val="12"/>
        <color theme="1"/>
        <rFont val="微軟正黑體"/>
        <family val="2"/>
        <charset val="136"/>
      </rPr>
      <t>網上水桶敲擊課堂</t>
    </r>
    <r>
      <rPr>
        <sz val="12"/>
        <color theme="1"/>
        <rFont val="Calibri"/>
        <family val="2"/>
      </rPr>
      <t>x 2</t>
    </r>
  </si>
  <si>
    <r>
      <t>STEM</t>
    </r>
    <r>
      <rPr>
        <sz val="12"/>
        <color theme="1"/>
        <rFont val="微軟正黑體"/>
        <family val="2"/>
        <charset val="136"/>
      </rPr>
      <t>科學班遊戲編程</t>
    </r>
  </si>
  <si>
    <r>
      <rPr>
        <b/>
        <u/>
        <sz val="12"/>
        <color theme="1"/>
        <rFont val="Calibri"/>
        <family val="2"/>
      </rPr>
      <t>境外</t>
    </r>
    <r>
      <rPr>
        <b/>
        <sz val="12"/>
        <color theme="1"/>
        <rFont val="Calibri"/>
        <family val="2"/>
      </rPr>
      <t>活動</t>
    </r>
    <r>
      <rPr>
        <sz val="12"/>
        <color theme="1"/>
        <rFont val="Calibri"/>
        <family val="2"/>
      </rPr>
      <t>︰舉辦或參加境外活動／境外比賽，擴闊學生視野</t>
    </r>
  </si>
  <si>
    <r>
      <t>2020-2021</t>
    </r>
    <r>
      <rPr>
        <b/>
        <sz val="12"/>
        <color theme="1"/>
        <rFont val="微軟正黑體"/>
        <family val="2"/>
        <charset val="136"/>
      </rPr>
      <t>學年</t>
    </r>
  </si>
  <si>
    <r>
      <rPr>
        <sz val="12"/>
        <color theme="1"/>
        <rFont val="微軟正黑體"/>
        <family val="2"/>
        <charset val="136"/>
      </rPr>
      <t>滾軸溜冰鞋</t>
    </r>
    <r>
      <rPr>
        <sz val="12"/>
        <color theme="1"/>
        <rFont val="Calibri"/>
        <family val="2"/>
      </rPr>
      <t xml:space="preserve">X12, </t>
    </r>
    <r>
      <rPr>
        <sz val="12"/>
        <color theme="1"/>
        <rFont val="微軟正黑體"/>
        <family val="2"/>
        <charset val="136"/>
      </rPr>
      <t>頭盔</t>
    </r>
    <r>
      <rPr>
        <sz val="12"/>
        <color theme="1"/>
        <rFont val="Calibri"/>
        <family val="2"/>
      </rPr>
      <t xml:space="preserve"> X12</t>
    </r>
  </si>
  <si>
    <r>
      <t>Meowbit</t>
    </r>
    <r>
      <rPr>
        <sz val="12"/>
        <color theme="1"/>
        <rFont val="微軟正黑體"/>
        <family val="2"/>
        <charset val="136"/>
      </rPr>
      <t>遊戲編程開發粄,</t>
    </r>
    <r>
      <rPr>
        <sz val="12"/>
        <color theme="1"/>
        <rFont val="Calibri"/>
        <family val="2"/>
      </rPr>
      <t xml:space="preserve"> Kitronik</t>
    </r>
    <r>
      <rPr>
        <sz val="12"/>
        <color theme="1"/>
        <rFont val="微軟正黑體"/>
        <family val="2"/>
        <charset val="136"/>
      </rPr>
      <t>電池</t>
    </r>
  </si>
  <si>
    <r>
      <rPr>
        <sz val="12"/>
        <color theme="1"/>
        <rFont val="微軟正黑體"/>
        <family val="2"/>
        <charset val="136"/>
      </rPr>
      <t>列偲樺 (</t>
    </r>
    <r>
      <rPr>
        <sz val="12"/>
        <color theme="1"/>
        <rFont val="Calibri"/>
        <family val="2"/>
      </rPr>
      <t>APSM)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</si>
</sst>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809]#,##0.00;[Red]\-[$$-4809]#,##0.00"/>
    <numFmt numFmtId="165" formatCode="#,##0_ ;[Red]\-#,##0\ "/>
  </numFmts>
  <fonts count="15">
    <font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name val="細明體"/>
      <family val="3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Calibri"/>
      <family val="2"/>
    </font>
    <font>
      <b/>
      <sz val="12"/>
      <color theme="1"/>
      <name val="Calibri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Wingdings"/>
      <charset val="2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36"/>
    </font>
    <font>
      <b/>
      <sz val="12"/>
      <color theme="0" tint="-4.9989318521683403E-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4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40" fontId="6" fillId="2" borderId="23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14" fontId="6" fillId="2" borderId="17" xfId="0" applyNumberFormat="1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40" fontId="6" fillId="2" borderId="17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40" fontId="6" fillId="2" borderId="2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164" fontId="6" fillId="2" borderId="27" xfId="0" applyNumberFormat="1" applyFont="1" applyFill="1" applyBorder="1" applyAlignment="1">
      <alignment horizontal="center" vertical="center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164" fontId="13" fillId="3" borderId="33" xfId="0" applyNumberFormat="1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164" fontId="3" fillId="2" borderId="3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164" fontId="13" fillId="3" borderId="2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164" fontId="13" fillId="3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9" fontId="6" fillId="2" borderId="11" xfId="1" applyFont="1" applyFill="1" applyBorder="1" applyAlignment="1">
      <alignment horizontal="center" vertical="center"/>
    </xf>
    <xf numFmtId="9" fontId="6" fillId="2" borderId="12" xfId="1" applyFont="1" applyFill="1" applyBorder="1" applyAlignment="1">
      <alignment horizontal="center" vertical="center"/>
    </xf>
    <xf numFmtId="9" fontId="6" fillId="2" borderId="28" xfId="1" applyFont="1" applyFill="1" applyBorder="1" applyAlignment="1">
      <alignment horizontal="center" vertical="center"/>
    </xf>
    <xf numFmtId="9" fontId="6" fillId="2" borderId="29" xfId="1" applyFont="1" applyFill="1" applyBorder="1" applyAlignment="1">
      <alignment horizontal="center" vertical="center"/>
    </xf>
    <xf numFmtId="9" fontId="6" fillId="2" borderId="9" xfId="1" applyFont="1" applyFill="1" applyBorder="1" applyAlignment="1">
      <alignment horizontal="center" vertical="center"/>
    </xf>
    <xf numFmtId="9" fontId="6" fillId="2" borderId="10" xfId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BDD7EE"/>
      <color rgb="FF0000CC"/>
      <color rgb="FFDDEBF7"/>
      <color rgb="FFFEEB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23" zoomScale="91" zoomScaleNormal="91" workbookViewId="0">
      <selection activeCell="H29" sqref="H29"/>
    </sheetView>
  </sheetViews>
  <sheetFormatPr defaultRowHeight="15.75"/>
  <cols>
    <col min="1" max="1" width="6.7109375" style="61" customWidth="1"/>
    <col min="2" max="2" width="43.85546875" style="59" customWidth="1"/>
    <col min="3" max="3" width="18.42578125" style="59" customWidth="1"/>
    <col min="4" max="4" width="23.140625" style="60" customWidth="1"/>
    <col min="5" max="5" width="14.85546875" style="59" customWidth="1"/>
    <col min="6" max="6" width="10.7109375" style="61" customWidth="1"/>
    <col min="7" max="8" width="14.7109375" style="59" customWidth="1"/>
    <col min="9" max="9" width="11.7109375" style="59" bestFit="1" customWidth="1"/>
    <col min="10" max="13" width="11.7109375" style="59" customWidth="1"/>
    <col min="14" max="14" width="11.7109375" style="59" bestFit="1" customWidth="1"/>
    <col min="15" max="15" width="2.7109375" style="59" customWidth="1"/>
    <col min="16" max="16384" width="9.140625" style="59"/>
  </cols>
  <sheetData>
    <row r="1" spans="1:14" ht="18" customHeight="1">
      <c r="A1" s="77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8" customHeight="1">
      <c r="A2" s="76" t="s">
        <v>53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8" customHeight="1">
      <c r="A3" s="76" t="s">
        <v>120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>
      <c r="A4" s="60"/>
    </row>
    <row r="5" spans="1:14" ht="21" customHeight="1">
      <c r="A5" s="88" t="s">
        <v>23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34.5" customHeight="1">
      <c r="A6" s="89" t="s">
        <v>24</v>
      </c>
      <c r="B6" s="89" t="s">
        <v>16</v>
      </c>
      <c r="C6" s="115" t="s">
        <v>113</v>
      </c>
      <c r="D6" s="116" t="s">
        <v>1</v>
      </c>
      <c r="E6" s="114" t="s">
        <v>2</v>
      </c>
      <c r="F6" s="114"/>
      <c r="G6" s="89" t="s">
        <v>3</v>
      </c>
      <c r="H6" s="2" t="s">
        <v>7</v>
      </c>
      <c r="I6" s="89" t="s">
        <v>8</v>
      </c>
      <c r="J6" s="113" t="s">
        <v>114</v>
      </c>
      <c r="K6" s="114"/>
      <c r="L6" s="114"/>
      <c r="M6" s="114"/>
      <c r="N6" s="114"/>
    </row>
    <row r="7" spans="1:14" ht="34.5" customHeight="1">
      <c r="A7" s="90"/>
      <c r="B7" s="90"/>
      <c r="C7" s="90"/>
      <c r="D7" s="117"/>
      <c r="E7" s="3" t="s">
        <v>6</v>
      </c>
      <c r="F7" s="4" t="s">
        <v>19</v>
      </c>
      <c r="G7" s="90"/>
      <c r="H7" s="5" t="s">
        <v>22</v>
      </c>
      <c r="I7" s="90"/>
      <c r="J7" s="4" t="s">
        <v>20</v>
      </c>
      <c r="K7" s="4" t="s">
        <v>17</v>
      </c>
      <c r="L7" s="3" t="s">
        <v>4</v>
      </c>
      <c r="M7" s="3" t="s">
        <v>5</v>
      </c>
      <c r="N7" s="4" t="s">
        <v>18</v>
      </c>
    </row>
    <row r="8" spans="1:14" ht="20.25" customHeight="1">
      <c r="A8" s="6">
        <v>1.1000000000000001</v>
      </c>
      <c r="B8" s="110" t="s">
        <v>115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</row>
    <row r="9" spans="1:14" ht="20.25" customHeight="1">
      <c r="A9" s="7">
        <v>1</v>
      </c>
      <c r="B9" s="8" t="s">
        <v>76</v>
      </c>
      <c r="C9" s="9" t="s">
        <v>56</v>
      </c>
      <c r="D9" s="10">
        <v>44244</v>
      </c>
      <c r="E9" s="8" t="s">
        <v>104</v>
      </c>
      <c r="F9" s="7">
        <v>14</v>
      </c>
      <c r="G9" s="8" t="s">
        <v>108</v>
      </c>
      <c r="H9" s="11">
        <v>5850</v>
      </c>
      <c r="I9" s="12" t="s">
        <v>95</v>
      </c>
      <c r="J9" s="13" t="s">
        <v>103</v>
      </c>
      <c r="K9" s="12"/>
      <c r="L9" s="12"/>
      <c r="M9" s="12"/>
      <c r="N9" s="12"/>
    </row>
    <row r="10" spans="1:14" ht="20.25" customHeight="1">
      <c r="A10" s="7">
        <v>2</v>
      </c>
      <c r="B10" s="8" t="s">
        <v>84</v>
      </c>
      <c r="C10" s="14" t="s">
        <v>100</v>
      </c>
      <c r="D10" s="10">
        <v>44244</v>
      </c>
      <c r="E10" s="8" t="s">
        <v>105</v>
      </c>
      <c r="F10" s="7">
        <v>10</v>
      </c>
      <c r="G10" s="8" t="s">
        <v>108</v>
      </c>
      <c r="H10" s="11">
        <v>16100</v>
      </c>
      <c r="I10" s="12" t="s">
        <v>96</v>
      </c>
      <c r="J10" s="12"/>
      <c r="K10" s="12"/>
      <c r="L10" s="13" t="s">
        <v>103</v>
      </c>
      <c r="M10" s="12"/>
      <c r="N10" s="12"/>
    </row>
    <row r="11" spans="1:14" ht="20.25" customHeight="1">
      <c r="A11" s="7">
        <v>3</v>
      </c>
      <c r="B11" s="15" t="s">
        <v>78</v>
      </c>
      <c r="C11" s="16" t="s">
        <v>60</v>
      </c>
      <c r="D11" s="10" t="s">
        <v>102</v>
      </c>
      <c r="E11" s="8" t="s">
        <v>104</v>
      </c>
      <c r="F11" s="7">
        <v>90</v>
      </c>
      <c r="G11" s="8" t="s">
        <v>109</v>
      </c>
      <c r="H11" s="11">
        <v>16530</v>
      </c>
      <c r="I11" s="12" t="s">
        <v>97</v>
      </c>
      <c r="J11" s="12"/>
      <c r="K11" s="12"/>
      <c r="L11" s="13" t="s">
        <v>103</v>
      </c>
      <c r="M11" s="12"/>
      <c r="N11" s="12"/>
    </row>
    <row r="12" spans="1:14" ht="20.25" customHeight="1">
      <c r="A12" s="7">
        <v>4</v>
      </c>
      <c r="B12" s="17" t="s">
        <v>79</v>
      </c>
      <c r="C12" s="18" t="s">
        <v>74</v>
      </c>
      <c r="D12" s="10">
        <v>44368</v>
      </c>
      <c r="E12" s="8" t="s">
        <v>104</v>
      </c>
      <c r="F12" s="7">
        <v>50</v>
      </c>
      <c r="G12" s="8" t="s">
        <v>109</v>
      </c>
      <c r="H12" s="11">
        <v>449.5</v>
      </c>
      <c r="I12" s="12" t="s">
        <v>98</v>
      </c>
      <c r="J12" s="12"/>
      <c r="K12" s="13" t="s">
        <v>103</v>
      </c>
      <c r="L12" s="12"/>
      <c r="M12" s="12"/>
      <c r="N12" s="12"/>
    </row>
    <row r="13" spans="1:14" ht="20.25" customHeight="1">
      <c r="A13" s="7">
        <v>5</v>
      </c>
      <c r="B13" s="9" t="s">
        <v>116</v>
      </c>
      <c r="C13" s="19" t="s">
        <v>66</v>
      </c>
      <c r="D13" s="20">
        <v>44397</v>
      </c>
      <c r="E13" s="15" t="s">
        <v>106</v>
      </c>
      <c r="F13" s="21">
        <v>108</v>
      </c>
      <c r="G13" s="15" t="s">
        <v>112</v>
      </c>
      <c r="H13" s="22">
        <v>17682</v>
      </c>
      <c r="I13" s="12" t="s">
        <v>95</v>
      </c>
      <c r="J13" s="13" t="s">
        <v>103</v>
      </c>
      <c r="K13" s="18"/>
      <c r="L13" s="18"/>
      <c r="M13" s="18"/>
      <c r="N13" s="18"/>
    </row>
    <row r="14" spans="1:14" ht="20.25" customHeight="1">
      <c r="A14" s="23">
        <v>6</v>
      </c>
      <c r="B14" s="24" t="s">
        <v>80</v>
      </c>
      <c r="C14" s="9" t="s">
        <v>71</v>
      </c>
      <c r="D14" s="25">
        <v>44397</v>
      </c>
      <c r="E14" s="17" t="s">
        <v>110</v>
      </c>
      <c r="F14" s="26">
        <v>66</v>
      </c>
      <c r="G14" s="8" t="s">
        <v>109</v>
      </c>
      <c r="H14" s="27">
        <v>6256</v>
      </c>
      <c r="I14" s="12" t="s">
        <v>97</v>
      </c>
      <c r="J14" s="19"/>
      <c r="K14" s="13" t="s">
        <v>103</v>
      </c>
      <c r="L14" s="13" t="s">
        <v>103</v>
      </c>
      <c r="M14" s="19"/>
      <c r="N14" s="28"/>
    </row>
    <row r="15" spans="1:14" ht="20.25" customHeight="1">
      <c r="A15" s="29">
        <v>7</v>
      </c>
      <c r="B15" s="30" t="s">
        <v>117</v>
      </c>
      <c r="C15" s="16" t="s">
        <v>60</v>
      </c>
      <c r="D15" s="25">
        <v>44428</v>
      </c>
      <c r="E15" s="8" t="s">
        <v>104</v>
      </c>
      <c r="F15" s="26">
        <v>20</v>
      </c>
      <c r="G15" s="8" t="s">
        <v>109</v>
      </c>
      <c r="H15" s="27">
        <v>15120</v>
      </c>
      <c r="I15" s="12" t="s">
        <v>97</v>
      </c>
      <c r="J15" s="9"/>
      <c r="K15" s="9"/>
      <c r="L15" s="13" t="s">
        <v>103</v>
      </c>
      <c r="M15" s="9"/>
      <c r="N15" s="31"/>
    </row>
    <row r="16" spans="1:14" ht="20.25" customHeight="1">
      <c r="A16" s="32">
        <v>8</v>
      </c>
      <c r="B16" s="9" t="s">
        <v>116</v>
      </c>
      <c r="C16" s="16" t="s">
        <v>66</v>
      </c>
      <c r="D16" s="25">
        <v>44428</v>
      </c>
      <c r="E16" s="15" t="s">
        <v>107</v>
      </c>
      <c r="F16" s="26">
        <v>132</v>
      </c>
      <c r="G16" s="15" t="s">
        <v>112</v>
      </c>
      <c r="H16" s="27">
        <v>10778</v>
      </c>
      <c r="I16" s="12" t="s">
        <v>95</v>
      </c>
      <c r="J16" s="13" t="s">
        <v>103</v>
      </c>
      <c r="K16" s="9"/>
      <c r="L16" s="9"/>
      <c r="M16" s="9"/>
      <c r="N16" s="31"/>
    </row>
    <row r="17" spans="1:14" ht="20.25" customHeight="1">
      <c r="A17" s="32">
        <v>9</v>
      </c>
      <c r="B17" s="15" t="s">
        <v>82</v>
      </c>
      <c r="C17" s="9" t="s">
        <v>63</v>
      </c>
      <c r="D17" s="25">
        <v>44428</v>
      </c>
      <c r="E17" s="17" t="s">
        <v>104</v>
      </c>
      <c r="F17" s="26">
        <v>20</v>
      </c>
      <c r="G17" s="9" t="s">
        <v>111</v>
      </c>
      <c r="H17" s="27">
        <v>6500</v>
      </c>
      <c r="I17" s="12" t="s">
        <v>95</v>
      </c>
      <c r="J17" s="9"/>
      <c r="K17" s="9"/>
      <c r="L17" s="13" t="s">
        <v>103</v>
      </c>
      <c r="M17" s="9"/>
      <c r="N17" s="31"/>
    </row>
    <row r="18" spans="1:14" ht="20.25" customHeight="1">
      <c r="A18" s="29">
        <v>10</v>
      </c>
      <c r="B18" s="17" t="s">
        <v>83</v>
      </c>
      <c r="C18" s="9" t="s">
        <v>56</v>
      </c>
      <c r="D18" s="25" t="s">
        <v>101</v>
      </c>
      <c r="E18" s="17" t="s">
        <v>104</v>
      </c>
      <c r="F18" s="26">
        <v>35</v>
      </c>
      <c r="G18" s="8" t="s">
        <v>109</v>
      </c>
      <c r="H18" s="27">
        <v>18200</v>
      </c>
      <c r="I18" s="12" t="s">
        <v>97</v>
      </c>
      <c r="J18" s="13" t="s">
        <v>103</v>
      </c>
      <c r="K18" s="9"/>
      <c r="L18" s="9"/>
      <c r="M18" s="9"/>
      <c r="N18" s="31"/>
    </row>
    <row r="19" spans="1:14" ht="20.25" customHeight="1">
      <c r="A19" s="29">
        <v>11</v>
      </c>
      <c r="B19" s="9" t="s">
        <v>118</v>
      </c>
      <c r="C19" s="9" t="s">
        <v>66</v>
      </c>
      <c r="D19" s="25" t="s">
        <v>101</v>
      </c>
      <c r="E19" s="17" t="s">
        <v>104</v>
      </c>
      <c r="F19" s="26">
        <v>20</v>
      </c>
      <c r="G19" s="8" t="s">
        <v>109</v>
      </c>
      <c r="H19" s="27">
        <v>16800</v>
      </c>
      <c r="I19" s="12" t="s">
        <v>97</v>
      </c>
      <c r="J19" s="13" t="s">
        <v>103</v>
      </c>
      <c r="K19" s="9"/>
      <c r="L19" s="9"/>
      <c r="M19" s="9"/>
      <c r="N19" s="31"/>
    </row>
    <row r="20" spans="1:14" ht="20.25" customHeight="1">
      <c r="A20" s="29">
        <v>12</v>
      </c>
      <c r="B20" s="17" t="s">
        <v>85</v>
      </c>
      <c r="C20" s="9" t="s">
        <v>56</v>
      </c>
      <c r="D20" s="25" t="s">
        <v>101</v>
      </c>
      <c r="E20" s="17" t="s">
        <v>104</v>
      </c>
      <c r="F20" s="26">
        <v>55</v>
      </c>
      <c r="G20" s="8" t="s">
        <v>109</v>
      </c>
      <c r="H20" s="27">
        <v>22810</v>
      </c>
      <c r="I20" s="12" t="s">
        <v>97</v>
      </c>
      <c r="J20" s="13" t="s">
        <v>103</v>
      </c>
      <c r="K20" s="9"/>
      <c r="L20" s="9"/>
      <c r="M20" s="9"/>
      <c r="N20" s="31"/>
    </row>
    <row r="21" spans="1:14" ht="20.25" customHeight="1">
      <c r="A21" s="29">
        <v>13</v>
      </c>
      <c r="B21" s="17" t="s">
        <v>86</v>
      </c>
      <c r="C21" s="9" t="s">
        <v>55</v>
      </c>
      <c r="D21" s="25" t="s">
        <v>101</v>
      </c>
      <c r="E21" s="17" t="s">
        <v>104</v>
      </c>
      <c r="F21" s="26">
        <v>20</v>
      </c>
      <c r="G21" s="8" t="s">
        <v>109</v>
      </c>
      <c r="H21" s="27">
        <v>15960</v>
      </c>
      <c r="I21" s="12" t="s">
        <v>97</v>
      </c>
      <c r="J21" s="13" t="s">
        <v>103</v>
      </c>
      <c r="K21" s="9"/>
      <c r="L21" s="9"/>
      <c r="M21" s="9"/>
      <c r="N21" s="31"/>
    </row>
    <row r="22" spans="1:14" ht="20.25" customHeight="1">
      <c r="A22" s="29">
        <v>14</v>
      </c>
      <c r="B22" s="33" t="s">
        <v>87</v>
      </c>
      <c r="C22" s="24" t="s">
        <v>56</v>
      </c>
      <c r="D22" s="25" t="s">
        <v>101</v>
      </c>
      <c r="E22" s="17" t="s">
        <v>104</v>
      </c>
      <c r="F22" s="34">
        <v>20</v>
      </c>
      <c r="G22" s="8" t="s">
        <v>109</v>
      </c>
      <c r="H22" s="35">
        <v>9000</v>
      </c>
      <c r="I22" s="12" t="s">
        <v>97</v>
      </c>
      <c r="J22" s="13" t="s">
        <v>103</v>
      </c>
      <c r="K22" s="9"/>
      <c r="L22" s="9"/>
      <c r="M22" s="9"/>
      <c r="N22" s="31"/>
    </row>
    <row r="23" spans="1:14" ht="20.25" customHeight="1">
      <c r="A23" s="32">
        <v>15</v>
      </c>
      <c r="B23" s="36" t="s">
        <v>82</v>
      </c>
      <c r="C23" s="18" t="s">
        <v>63</v>
      </c>
      <c r="D23" s="10">
        <v>44402</v>
      </c>
      <c r="E23" s="17" t="s">
        <v>104</v>
      </c>
      <c r="F23" s="7">
        <v>25</v>
      </c>
      <c r="G23" s="8" t="s">
        <v>109</v>
      </c>
      <c r="H23" s="11">
        <v>1450</v>
      </c>
      <c r="I23" s="12" t="s">
        <v>97</v>
      </c>
      <c r="J23" s="9"/>
      <c r="K23" s="9"/>
      <c r="L23" s="13" t="s">
        <v>103</v>
      </c>
      <c r="M23" s="9"/>
      <c r="N23" s="31"/>
    </row>
    <row r="24" spans="1:14" ht="20.25" customHeight="1">
      <c r="A24" s="32">
        <v>16</v>
      </c>
      <c r="B24" s="36" t="s">
        <v>89</v>
      </c>
      <c r="C24" s="18" t="s">
        <v>55</v>
      </c>
      <c r="D24" s="25" t="s">
        <v>101</v>
      </c>
      <c r="E24" s="17" t="s">
        <v>104</v>
      </c>
      <c r="F24" s="7">
        <v>20</v>
      </c>
      <c r="G24" s="8" t="s">
        <v>109</v>
      </c>
      <c r="H24" s="11">
        <v>5400</v>
      </c>
      <c r="I24" s="12" t="s">
        <v>97</v>
      </c>
      <c r="J24" s="13" t="s">
        <v>103</v>
      </c>
      <c r="K24" s="9"/>
      <c r="L24" s="9"/>
      <c r="M24" s="9"/>
      <c r="N24" s="31"/>
    </row>
    <row r="25" spans="1:14" ht="20.25" customHeight="1">
      <c r="A25" s="32">
        <v>17</v>
      </c>
      <c r="B25" s="36" t="s">
        <v>90</v>
      </c>
      <c r="C25" s="36" t="s">
        <v>99</v>
      </c>
      <c r="D25" s="25" t="s">
        <v>101</v>
      </c>
      <c r="E25" s="17" t="s">
        <v>104</v>
      </c>
      <c r="F25" s="7">
        <v>80</v>
      </c>
      <c r="G25" s="8" t="s">
        <v>109</v>
      </c>
      <c r="H25" s="11">
        <v>27020</v>
      </c>
      <c r="I25" s="12" t="s">
        <v>97</v>
      </c>
      <c r="J25" s="13" t="s">
        <v>103</v>
      </c>
      <c r="K25" s="9"/>
      <c r="L25" s="9"/>
      <c r="M25" s="9"/>
      <c r="N25" s="31"/>
    </row>
    <row r="26" spans="1:14" ht="20.25" customHeight="1">
      <c r="A26" s="32">
        <v>18</v>
      </c>
      <c r="B26" s="36" t="s">
        <v>91</v>
      </c>
      <c r="C26" s="18" t="s">
        <v>54</v>
      </c>
      <c r="D26" s="25" t="s">
        <v>101</v>
      </c>
      <c r="E26" s="17" t="s">
        <v>104</v>
      </c>
      <c r="F26" s="7">
        <v>40</v>
      </c>
      <c r="G26" s="8" t="s">
        <v>109</v>
      </c>
      <c r="H26" s="37">
        <v>15330</v>
      </c>
      <c r="I26" s="12" t="s">
        <v>97</v>
      </c>
      <c r="J26" s="13" t="s">
        <v>103</v>
      </c>
      <c r="K26" s="9"/>
      <c r="L26" s="9"/>
      <c r="M26" s="9"/>
      <c r="N26" s="31"/>
    </row>
    <row r="27" spans="1:14" ht="20.25" customHeight="1">
      <c r="A27" s="29">
        <v>19</v>
      </c>
      <c r="B27" s="15" t="s">
        <v>92</v>
      </c>
      <c r="C27" s="19" t="s">
        <v>74</v>
      </c>
      <c r="D27" s="25" t="s">
        <v>101</v>
      </c>
      <c r="E27" s="17" t="s">
        <v>104</v>
      </c>
      <c r="F27" s="21">
        <v>20</v>
      </c>
      <c r="G27" s="8" t="s">
        <v>109</v>
      </c>
      <c r="H27" s="38">
        <v>8064</v>
      </c>
      <c r="I27" s="12" t="s">
        <v>97</v>
      </c>
      <c r="J27" s="13" t="s">
        <v>103</v>
      </c>
      <c r="K27" s="9"/>
      <c r="L27" s="9"/>
      <c r="M27" s="9"/>
      <c r="N27" s="31"/>
    </row>
    <row r="28" spans="1:14" ht="20.25" customHeight="1">
      <c r="A28" s="39">
        <v>20</v>
      </c>
      <c r="B28" s="40" t="s">
        <v>93</v>
      </c>
      <c r="C28" s="24" t="s">
        <v>65</v>
      </c>
      <c r="D28" s="25" t="s">
        <v>101</v>
      </c>
      <c r="E28" s="17" t="s">
        <v>104</v>
      </c>
      <c r="F28" s="34">
        <v>17</v>
      </c>
      <c r="G28" s="8" t="s">
        <v>109</v>
      </c>
      <c r="H28" s="41">
        <v>9520</v>
      </c>
      <c r="I28" s="12" t="s">
        <v>97</v>
      </c>
      <c r="J28" s="13" t="s">
        <v>103</v>
      </c>
      <c r="K28" s="9"/>
      <c r="L28" s="9"/>
      <c r="M28" s="9"/>
      <c r="N28" s="31"/>
    </row>
    <row r="29" spans="1:14" ht="20.25" customHeight="1">
      <c r="A29" s="18">
        <v>21</v>
      </c>
      <c r="B29" s="36" t="s">
        <v>94</v>
      </c>
      <c r="C29" s="19" t="s">
        <v>74</v>
      </c>
      <c r="D29" s="25" t="s">
        <v>101</v>
      </c>
      <c r="E29" s="17" t="s">
        <v>104</v>
      </c>
      <c r="F29" s="7">
        <v>18</v>
      </c>
      <c r="G29" s="8" t="s">
        <v>109</v>
      </c>
      <c r="H29" s="41">
        <v>9100</v>
      </c>
      <c r="I29" s="12" t="s">
        <v>97</v>
      </c>
      <c r="J29" s="13" t="s">
        <v>103</v>
      </c>
      <c r="K29" s="9"/>
      <c r="L29" s="9"/>
      <c r="M29" s="9"/>
      <c r="N29" s="31"/>
    </row>
    <row r="30" spans="1:14" s="62" customFormat="1">
      <c r="A30" s="42" t="s">
        <v>25</v>
      </c>
      <c r="B30" s="43"/>
      <c r="C30" s="43"/>
      <c r="D30" s="43"/>
      <c r="E30" s="44"/>
      <c r="F30" s="45"/>
      <c r="G30" s="44"/>
      <c r="H30" s="46"/>
      <c r="I30" s="47"/>
      <c r="J30" s="47"/>
      <c r="K30" s="47"/>
      <c r="L30" s="47"/>
      <c r="M30" s="47"/>
      <c r="N30" s="48"/>
    </row>
    <row r="31" spans="1:14" ht="21" customHeight="1">
      <c r="A31" s="91" t="s">
        <v>10</v>
      </c>
      <c r="B31" s="92"/>
      <c r="C31" s="92"/>
      <c r="D31" s="92"/>
      <c r="E31" s="92"/>
      <c r="F31" s="92"/>
      <c r="G31" s="93"/>
      <c r="H31" s="49">
        <f>SUM(H9:H30)</f>
        <v>253919.5</v>
      </c>
      <c r="I31" s="94"/>
      <c r="J31" s="95"/>
      <c r="K31" s="95"/>
      <c r="L31" s="95"/>
      <c r="M31" s="95"/>
      <c r="N31" s="96"/>
    </row>
    <row r="32" spans="1:14" ht="20.25" customHeight="1">
      <c r="A32" s="6">
        <v>1.2</v>
      </c>
      <c r="B32" s="110" t="s">
        <v>119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1:14" ht="20.25" customHeight="1">
      <c r="A33" s="29">
        <v>1</v>
      </c>
      <c r="B33" s="50"/>
      <c r="C33" s="50"/>
      <c r="D33" s="51"/>
      <c r="E33" s="50"/>
      <c r="F33" s="52"/>
      <c r="G33" s="50"/>
      <c r="H33" s="53"/>
      <c r="I33" s="50"/>
      <c r="J33" s="50"/>
      <c r="K33" s="50"/>
      <c r="L33" s="50"/>
      <c r="M33" s="50"/>
      <c r="N33" s="54"/>
    </row>
    <row r="34" spans="1:14" s="62" customFormat="1">
      <c r="A34" s="55" t="s">
        <v>25</v>
      </c>
      <c r="B34" s="56"/>
      <c r="C34" s="56"/>
      <c r="D34" s="56"/>
      <c r="E34" s="47"/>
      <c r="F34" s="57"/>
      <c r="G34" s="47"/>
      <c r="H34" s="58"/>
      <c r="I34" s="47"/>
      <c r="J34" s="47"/>
      <c r="K34" s="47"/>
      <c r="L34" s="47"/>
      <c r="M34" s="47"/>
      <c r="N34" s="48"/>
    </row>
    <row r="35" spans="1:14" ht="21" customHeight="1">
      <c r="A35" s="91" t="s">
        <v>9</v>
      </c>
      <c r="B35" s="92"/>
      <c r="C35" s="92"/>
      <c r="D35" s="92"/>
      <c r="E35" s="92"/>
      <c r="F35" s="92"/>
      <c r="G35" s="93"/>
      <c r="H35" s="49">
        <f>SUM(H33:H34)</f>
        <v>0</v>
      </c>
      <c r="I35" s="94"/>
      <c r="J35" s="95"/>
      <c r="K35" s="95"/>
      <c r="L35" s="95"/>
      <c r="M35" s="95"/>
      <c r="N35" s="96"/>
    </row>
    <row r="36" spans="1:14" ht="21" customHeight="1">
      <c r="A36" s="91" t="s">
        <v>13</v>
      </c>
      <c r="B36" s="92"/>
      <c r="C36" s="92"/>
      <c r="D36" s="92"/>
      <c r="E36" s="92"/>
      <c r="F36" s="92"/>
      <c r="G36" s="93"/>
      <c r="H36" s="49">
        <f>H31+H35</f>
        <v>253919.5</v>
      </c>
      <c r="I36" s="94"/>
      <c r="J36" s="95"/>
      <c r="K36" s="95"/>
      <c r="L36" s="95"/>
      <c r="M36" s="95"/>
      <c r="N36" s="96"/>
    </row>
    <row r="37" spans="1:14">
      <c r="A37" s="63"/>
      <c r="B37" s="64"/>
      <c r="C37" s="64"/>
      <c r="D37" s="65"/>
      <c r="E37" s="64"/>
      <c r="F37" s="63"/>
      <c r="G37" s="64"/>
      <c r="H37" s="64"/>
      <c r="I37" s="64"/>
      <c r="J37" s="64"/>
      <c r="K37" s="64"/>
      <c r="L37" s="64"/>
      <c r="M37" s="64"/>
      <c r="N37" s="64"/>
    </row>
    <row r="38" spans="1:14" ht="21" customHeight="1">
      <c r="A38" s="88" t="s">
        <v>49</v>
      </c>
      <c r="B38" s="88"/>
      <c r="C38" s="88"/>
      <c r="D38" s="88"/>
      <c r="E38" s="88"/>
      <c r="F38" s="88"/>
      <c r="G38" s="1"/>
      <c r="H38" s="1" t="s">
        <v>50</v>
      </c>
      <c r="I38" s="1"/>
      <c r="J38" s="1"/>
      <c r="K38" s="1"/>
      <c r="L38" s="1"/>
      <c r="M38" s="1"/>
      <c r="N38" s="1"/>
    </row>
    <row r="39" spans="1:14" ht="20.25" customHeight="1">
      <c r="A39" s="66"/>
      <c r="B39" s="3" t="s">
        <v>11</v>
      </c>
      <c r="C39" s="3" t="s">
        <v>0</v>
      </c>
      <c r="D39" s="67" t="s">
        <v>12</v>
      </c>
      <c r="E39" s="101" t="s">
        <v>21</v>
      </c>
      <c r="F39" s="102"/>
      <c r="G39" s="68"/>
      <c r="H39" s="86" t="s">
        <v>47</v>
      </c>
      <c r="I39" s="86"/>
      <c r="J39" s="84">
        <v>240</v>
      </c>
      <c r="K39" s="85"/>
      <c r="L39" s="68"/>
      <c r="M39" s="68"/>
      <c r="N39" s="68"/>
    </row>
    <row r="40" spans="1:14" ht="20.25" customHeight="1">
      <c r="A40" s="29">
        <v>1</v>
      </c>
      <c r="B40" s="69" t="s">
        <v>121</v>
      </c>
      <c r="C40" s="50" t="s">
        <v>63</v>
      </c>
      <c r="D40" s="70" t="s">
        <v>81</v>
      </c>
      <c r="E40" s="99">
        <v>11870</v>
      </c>
      <c r="F40" s="100"/>
      <c r="H40" s="86" t="s">
        <v>48</v>
      </c>
      <c r="I40" s="86"/>
      <c r="J40" s="84">
        <v>210</v>
      </c>
      <c r="K40" s="85"/>
    </row>
    <row r="41" spans="1:14" ht="20.25" customHeight="1">
      <c r="A41" s="71">
        <v>2</v>
      </c>
      <c r="B41" s="36" t="s">
        <v>77</v>
      </c>
      <c r="C41" s="9" t="s">
        <v>63</v>
      </c>
      <c r="D41" s="70" t="s">
        <v>81</v>
      </c>
      <c r="E41" s="99">
        <v>11078</v>
      </c>
      <c r="F41" s="100"/>
      <c r="H41" s="86" t="s">
        <v>51</v>
      </c>
      <c r="I41" s="86"/>
      <c r="J41" s="78">
        <f>IFERROR(J40/J39,"--")</f>
        <v>0.875</v>
      </c>
      <c r="K41" s="79"/>
    </row>
    <row r="42" spans="1:14" ht="20.25" customHeight="1">
      <c r="A42" s="71">
        <v>3</v>
      </c>
      <c r="B42" s="12" t="s">
        <v>122</v>
      </c>
      <c r="C42" s="9" t="s">
        <v>66</v>
      </c>
      <c r="D42" s="72" t="s">
        <v>88</v>
      </c>
      <c r="E42" s="97">
        <v>9960.9</v>
      </c>
      <c r="F42" s="98"/>
      <c r="H42" s="86"/>
      <c r="I42" s="86"/>
      <c r="J42" s="80"/>
      <c r="K42" s="81"/>
    </row>
    <row r="43" spans="1:14" ht="20.25" customHeight="1">
      <c r="A43" s="71">
        <v>4</v>
      </c>
      <c r="B43" s="12" t="s">
        <v>122</v>
      </c>
      <c r="C43" s="9" t="s">
        <v>66</v>
      </c>
      <c r="D43" s="72" t="s">
        <v>88</v>
      </c>
      <c r="E43" s="97">
        <v>9960.9</v>
      </c>
      <c r="F43" s="98"/>
      <c r="H43" s="86"/>
      <c r="I43" s="86"/>
      <c r="J43" s="82"/>
      <c r="K43" s="83"/>
    </row>
    <row r="44" spans="1:14">
      <c r="A44" s="55" t="s">
        <v>25</v>
      </c>
      <c r="B44" s="56"/>
      <c r="C44" s="56"/>
      <c r="D44" s="56"/>
      <c r="E44" s="58"/>
      <c r="F44" s="73"/>
    </row>
    <row r="45" spans="1:14" ht="21" customHeight="1">
      <c r="A45" s="91" t="s">
        <v>14</v>
      </c>
      <c r="B45" s="92"/>
      <c r="C45" s="92"/>
      <c r="D45" s="93"/>
      <c r="E45" s="108">
        <f>SUM(E40:F44)</f>
        <v>42869.8</v>
      </c>
      <c r="F45" s="109"/>
    </row>
    <row r="46" spans="1:14" ht="21" customHeight="1">
      <c r="A46" s="103" t="s">
        <v>15</v>
      </c>
      <c r="B46" s="104"/>
      <c r="C46" s="104"/>
      <c r="D46" s="105"/>
      <c r="E46" s="106">
        <f>H36+E45</f>
        <v>296789.3</v>
      </c>
      <c r="F46" s="107"/>
      <c r="H46" s="87" t="s">
        <v>52</v>
      </c>
      <c r="I46" s="87"/>
      <c r="J46" s="87"/>
      <c r="K46" s="74" t="s">
        <v>123</v>
      </c>
      <c r="L46" s="75"/>
    </row>
    <row r="48" spans="1:14">
      <c r="A48" s="61" t="s">
        <v>26</v>
      </c>
      <c r="B48" s="59" t="s">
        <v>27</v>
      </c>
    </row>
    <row r="49" spans="1:7">
      <c r="A49" s="60" t="s">
        <v>46</v>
      </c>
    </row>
    <row r="50" spans="1:7">
      <c r="A50" s="61" t="s">
        <v>28</v>
      </c>
      <c r="B50" s="59" t="s">
        <v>29</v>
      </c>
      <c r="F50" s="61" t="s">
        <v>30</v>
      </c>
      <c r="G50" s="59" t="s">
        <v>31</v>
      </c>
    </row>
    <row r="51" spans="1:7">
      <c r="A51" s="61" t="s">
        <v>32</v>
      </c>
      <c r="B51" s="59" t="s">
        <v>33</v>
      </c>
      <c r="F51" s="61" t="s">
        <v>34</v>
      </c>
      <c r="G51" s="59" t="s">
        <v>35</v>
      </c>
    </row>
    <row r="52" spans="1:7">
      <c r="A52" s="61" t="s">
        <v>36</v>
      </c>
      <c r="B52" s="59" t="s">
        <v>37</v>
      </c>
      <c r="F52" s="61" t="s">
        <v>38</v>
      </c>
      <c r="G52" s="59" t="s">
        <v>39</v>
      </c>
    </row>
    <row r="53" spans="1:7">
      <c r="A53" s="61" t="s">
        <v>40</v>
      </c>
      <c r="B53" s="59" t="s">
        <v>41</v>
      </c>
      <c r="F53" s="61" t="s">
        <v>42</v>
      </c>
      <c r="G53" s="59" t="s">
        <v>43</v>
      </c>
    </row>
    <row r="54" spans="1:7">
      <c r="A54" s="61" t="s">
        <v>44</v>
      </c>
      <c r="B54" s="59" t="s">
        <v>45</v>
      </c>
    </row>
  </sheetData>
  <sheetProtection formatCells="0" formatColumns="0" formatRows="0" insertRows="0" insertHyperlinks="0" deleteColumns="0" sort="0" autoFilter="0" pivotTables="0"/>
  <protectedRanges>
    <protectedRange sqref="J39:K40 K46:L46 B11:B14 B16:B23 B41 B44 B33:N34 C40:F44 B30:N30 C9:C11 D25 K13:N13 J14 J15:K15 M14:N15 K16:N16 J17:K17 M17:N17 K18:N22 J23:K23 M23:N23 K24:N29 C12:D12 F12 C13:H13 C15:D15 F15 B26:D27 F26:F27 C20:D24 F20:F24 E20:E27 B28:F28 C29:E29 C14:F14 H14:H15 H12 C18:F19 H26:H28 H18:H24 C16:H17" name="Range1"/>
  </protectedRanges>
  <mergeCells count="38">
    <mergeCell ref="J6:N6"/>
    <mergeCell ref="E6:F6"/>
    <mergeCell ref="B6:B7"/>
    <mergeCell ref="C6:C7"/>
    <mergeCell ref="D6:D7"/>
    <mergeCell ref="G6:G7"/>
    <mergeCell ref="I6:I7"/>
    <mergeCell ref="B32:N32"/>
    <mergeCell ref="B8:N8"/>
    <mergeCell ref="A31:G31"/>
    <mergeCell ref="I31:N31"/>
    <mergeCell ref="I36:N36"/>
    <mergeCell ref="A36:G36"/>
    <mergeCell ref="E43:F43"/>
    <mergeCell ref="E40:F40"/>
    <mergeCell ref="E39:F39"/>
    <mergeCell ref="A46:D46"/>
    <mergeCell ref="A45:D45"/>
    <mergeCell ref="E46:F46"/>
    <mergeCell ref="E45:F45"/>
    <mergeCell ref="E41:F41"/>
    <mergeCell ref="E42:F42"/>
    <mergeCell ref="K46:L46"/>
    <mergeCell ref="A3:N3"/>
    <mergeCell ref="A2:N2"/>
    <mergeCell ref="A1:N1"/>
    <mergeCell ref="J41:K43"/>
    <mergeCell ref="J40:K40"/>
    <mergeCell ref="J39:K39"/>
    <mergeCell ref="H41:I43"/>
    <mergeCell ref="H40:I40"/>
    <mergeCell ref="H46:J46"/>
    <mergeCell ref="H39:I39"/>
    <mergeCell ref="A5:N5"/>
    <mergeCell ref="A6:A7"/>
    <mergeCell ref="A38:F38"/>
    <mergeCell ref="A35:G35"/>
    <mergeCell ref="I35:N35"/>
  </mergeCells>
  <phoneticPr fontId="4" type="noConversion"/>
  <dataValidations count="1">
    <dataValidation type="list" allowBlank="1" showInputMessage="1" sqref="C40:C44 C9:C24 C33:C34 C26:C30">
      <formula1>範疇</formula1>
    </dataValidation>
  </dataValidations>
  <pageMargins left="0.19685039370078741" right="0.19685039370078741" top="0.19685039370078741" bottom="0.19685039370078741" header="0.19685039370078741" footer="0.19685039370078741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defaultRowHeight="15"/>
  <cols>
    <col min="1" max="1" width="16.5703125" bestFit="1" customWidth="1"/>
  </cols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73</v>
      </c>
    </row>
    <row r="18" spans="1:1">
      <c r="A18" t="s">
        <v>74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LWLG_Report</vt:lpstr>
      <vt:lpstr>範疇</vt:lpstr>
      <vt:lpstr>LWLG_Report!Print_Area</vt:lpstr>
      <vt:lpstr>範疇</vt:lpstr>
    </vt:vector>
  </TitlesOfParts>
  <Company>EDB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ivy</cp:lastModifiedBy>
  <cp:lastPrinted>2021-10-26T09:51:34Z</cp:lastPrinted>
  <dcterms:created xsi:type="dcterms:W3CDTF">2021-06-04T08:58:14Z</dcterms:created>
  <dcterms:modified xsi:type="dcterms:W3CDTF">2021-12-08T02:00:01Z</dcterms:modified>
</cp:coreProperties>
</file>